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<sst xmlns="http://schemas.openxmlformats.org/spreadsheetml/2006/main" count="476" uniqueCount="204">
  <si>
    <t xml:space="preserve">Results of HMC Projects English Pretest for 2018 Entry</t>
  </si>
  <si>
    <t xml:space="preserve">Prezime</t>
  </si>
  <si>
    <t xml:space="preserve">Ime</t>
  </si>
  <si>
    <t xml:space="preserve">m/z</t>
  </si>
  <si>
    <t xml:space="preserve">Rodjen dan</t>
  </si>
  <si>
    <t xml:space="preserve">Grad</t>
  </si>
  <si>
    <t xml:space="preserve">Slušanje      ΣQ=40</t>
  </si>
  <si>
    <r>
      <rPr>
        <b val="true"/>
        <sz val="11"/>
        <color rgb="FF333333"/>
        <rFont val="Arial"/>
        <family val="2"/>
        <charset val="1"/>
      </rPr>
      <t xml:space="preserve">Slušanje  </t>
    </r>
    <r>
      <rPr>
        <b val="true"/>
        <sz val="10"/>
        <color rgb="FF333333"/>
        <rFont val="Arial"/>
        <family val="2"/>
        <charset val="1"/>
      </rPr>
      <t xml:space="preserve">max20%</t>
    </r>
  </si>
  <si>
    <t xml:space="preserve">Upotreba jezika (Q=50)</t>
  </si>
  <si>
    <r>
      <rPr>
        <b val="true"/>
        <sz val="11"/>
        <color rgb="FF333333"/>
        <rFont val="Arial"/>
        <family val="2"/>
        <charset val="1"/>
      </rPr>
      <t xml:space="preserve">Upotreba jezika  </t>
    </r>
    <r>
      <rPr>
        <b val="true"/>
        <sz val="10"/>
        <color rgb="FF333333"/>
        <rFont val="Arial"/>
        <family val="2"/>
        <charset val="1"/>
      </rPr>
      <t xml:space="preserve">max 20%</t>
    </r>
  </si>
  <si>
    <t xml:space="preserve">Čitanje (Q=27)</t>
  </si>
  <si>
    <r>
      <rPr>
        <b val="true"/>
        <sz val="11"/>
        <color rgb="FF333333"/>
        <rFont val="Arial"/>
        <family val="2"/>
        <charset val="1"/>
      </rPr>
      <t xml:space="preserve">Čitanje </t>
    </r>
    <r>
      <rPr>
        <b val="true"/>
        <sz val="10"/>
        <color rgb="FF333333"/>
        <rFont val="Arial"/>
        <family val="2"/>
        <charset val="1"/>
      </rPr>
      <t xml:space="preserve">max 20%</t>
    </r>
  </si>
  <si>
    <r>
      <rPr>
        <b val="true"/>
        <sz val="11"/>
        <color rgb="FF333333"/>
        <rFont val="Arial"/>
        <family val="2"/>
        <charset val="1"/>
      </rPr>
      <t xml:space="preserve">Pisanje 250 reči</t>
    </r>
    <r>
      <rPr>
        <b val="true"/>
        <sz val="10"/>
        <color rgb="FF333333"/>
        <rFont val="Arial"/>
        <family val="2"/>
        <charset val="1"/>
      </rPr>
      <t xml:space="preserve"> max 20%</t>
    </r>
  </si>
  <si>
    <r>
      <rPr>
        <b val="true"/>
        <sz val="11"/>
        <color rgb="FF333333"/>
        <rFont val="Arial"/>
        <family val="2"/>
        <charset val="1"/>
      </rPr>
      <t xml:space="preserve">Usmeni  m</t>
    </r>
    <r>
      <rPr>
        <b val="true"/>
        <sz val="10"/>
        <color rgb="FF333333"/>
        <rFont val="Arial"/>
        <family val="2"/>
        <charset val="1"/>
      </rPr>
      <t xml:space="preserve">ax 20%</t>
    </r>
  </si>
  <si>
    <r>
      <rPr>
        <b val="true"/>
        <sz val="11"/>
        <color rgb="FF333399"/>
        <rFont val="Arial"/>
        <family val="2"/>
        <charset val="1"/>
      </rPr>
      <t xml:space="preserve">Ukupno </t>
    </r>
    <r>
      <rPr>
        <b val="true"/>
        <sz val="10"/>
        <color rgb="FF333399"/>
        <rFont val="Arial"/>
        <family val="2"/>
        <charset val="1"/>
      </rPr>
      <t xml:space="preserve">max 100%</t>
    </r>
  </si>
  <si>
    <t xml:space="preserve">CEF Level</t>
  </si>
  <si>
    <t xml:space="preserve">Family Name</t>
  </si>
  <si>
    <t xml:space="preserve">Fore name</t>
  </si>
  <si>
    <t xml:space="preserve">m f</t>
  </si>
  <si>
    <t xml:space="preserve">DoB 1/3/01- 1/9/02</t>
  </si>
  <si>
    <t xml:space="preserve">Schl town</t>
  </si>
  <si>
    <t xml:space="preserve">Listening pts</t>
  </si>
  <si>
    <t xml:space="preserve">% max 20</t>
  </si>
  <si>
    <t xml:space="preserve">Use of Eng pts</t>
  </si>
  <si>
    <t xml:space="preserve">Reading pts</t>
  </si>
  <si>
    <t xml:space="preserve">Writing max 20</t>
  </si>
  <si>
    <t xml:space="preserve">Oral max 20</t>
  </si>
  <si>
    <t xml:space="preserve">Total max 100%</t>
  </si>
  <si>
    <t xml:space="preserve">Those who gained 60 or more in the test are now eligible to make a full application.  Details will follow shortly</t>
  </si>
  <si>
    <t xml:space="preserve">Those with a low score in any one area should think about making relevant improvement</t>
  </si>
  <si>
    <t xml:space="preserve">Brinic</t>
  </si>
  <si>
    <t xml:space="preserve">Petar</t>
  </si>
  <si>
    <t xml:space="preserve">m</t>
  </si>
  <si>
    <t xml:space="preserve">Tvt</t>
  </si>
  <si>
    <t xml:space="preserve">C2</t>
  </si>
  <si>
    <t xml:space="preserve">Novovic</t>
  </si>
  <si>
    <t xml:space="preserve">Sara</t>
  </si>
  <si>
    <t xml:space="preserve">f</t>
  </si>
  <si>
    <t xml:space="preserve">Hnv</t>
  </si>
  <si>
    <t xml:space="preserve">C1-C2</t>
  </si>
  <si>
    <t xml:space="preserve">Tijanic</t>
  </si>
  <si>
    <t xml:space="preserve">Jovan</t>
  </si>
  <si>
    <t xml:space="preserve">Nik</t>
  </si>
  <si>
    <t xml:space="preserve">Bozovic</t>
  </si>
  <si>
    <t xml:space="preserve">Balsa</t>
  </si>
  <si>
    <t xml:space="preserve">Pdg</t>
  </si>
  <si>
    <t xml:space="preserve">Kaludjerovic</t>
  </si>
  <si>
    <t xml:space="preserve">Markovic</t>
  </si>
  <si>
    <t xml:space="preserve">Lena</t>
  </si>
  <si>
    <t xml:space="preserve">Ktr</t>
  </si>
  <si>
    <t xml:space="preserve">Majic</t>
  </si>
  <si>
    <t xml:space="preserve">Ivan</t>
  </si>
  <si>
    <t xml:space="preserve">Pecovic</t>
  </si>
  <si>
    <t xml:space="preserve">Marko</t>
  </si>
  <si>
    <t xml:space="preserve">Bulatovic</t>
  </si>
  <si>
    <t xml:space="preserve">Lola</t>
  </si>
  <si>
    <t xml:space="preserve">B2-C1</t>
  </si>
  <si>
    <t xml:space="preserve">Dubak</t>
  </si>
  <si>
    <t xml:space="preserve">Stasa</t>
  </si>
  <si>
    <t xml:space="preserve">Vojinovic</t>
  </si>
  <si>
    <t xml:space="preserve">Milos</t>
  </si>
  <si>
    <t xml:space="preserve">Finzgar</t>
  </si>
  <si>
    <t xml:space="preserve">Ana-Maria</t>
  </si>
  <si>
    <t xml:space="preserve">Vukcevic</t>
  </si>
  <si>
    <t xml:space="preserve">Varja</t>
  </si>
  <si>
    <t xml:space="preserve">Sredanovic</t>
  </si>
  <si>
    <t xml:space="preserve">Suncica</t>
  </si>
  <si>
    <t xml:space="preserve">Sovran</t>
  </si>
  <si>
    <t xml:space="preserve">Anastasija</t>
  </si>
  <si>
    <t xml:space="preserve">Cet</t>
  </si>
  <si>
    <t xml:space="preserve">Vujkovic</t>
  </si>
  <si>
    <t xml:space="preserve">Anja</t>
  </si>
  <si>
    <t xml:space="preserve">Remeslo</t>
  </si>
  <si>
    <t xml:space="preserve">Illia</t>
  </si>
  <si>
    <t xml:space="preserve">Bdv</t>
  </si>
  <si>
    <t xml:space="preserve">Popovic</t>
  </si>
  <si>
    <t xml:space="preserve">Nikola</t>
  </si>
  <si>
    <t xml:space="preserve">Uros</t>
  </si>
  <si>
    <t xml:space="preserve">Dapcevic</t>
  </si>
  <si>
    <t xml:space="preserve">Luka</t>
  </si>
  <si>
    <t xml:space="preserve">Roganovic</t>
  </si>
  <si>
    <t xml:space="preserve">Mario</t>
  </si>
  <si>
    <t xml:space="preserve">Jovanovic</t>
  </si>
  <si>
    <t xml:space="preserve">Valentina</t>
  </si>
  <si>
    <t xml:space="preserve">HN</t>
  </si>
  <si>
    <t xml:space="preserve">Obradovic</t>
  </si>
  <si>
    <t xml:space="preserve">Andjela</t>
  </si>
  <si>
    <t xml:space="preserve">Karisik</t>
  </si>
  <si>
    <t xml:space="preserve">Irina</t>
  </si>
  <si>
    <t xml:space="preserve">Nikcevic</t>
  </si>
  <si>
    <t xml:space="preserve">Kosta</t>
  </si>
  <si>
    <t xml:space="preserve">Jelena</t>
  </si>
  <si>
    <t xml:space="preserve">Perovic</t>
  </si>
  <si>
    <t xml:space="preserve">Matija</t>
  </si>
  <si>
    <t xml:space="preserve">Gezovic</t>
  </si>
  <si>
    <t xml:space="preserve">Boreta</t>
  </si>
  <si>
    <t xml:space="preserve">Kascelan</t>
  </si>
  <si>
    <t xml:space="preserve">Bogdan</t>
  </si>
  <si>
    <t xml:space="preserve">Vujovic</t>
  </si>
  <si>
    <t xml:space="preserve">Sofija</t>
  </si>
  <si>
    <t xml:space="preserve">B1-B2</t>
  </si>
  <si>
    <t xml:space="preserve">Simovic</t>
  </si>
  <si>
    <t xml:space="preserve">Tara</t>
  </si>
  <si>
    <t xml:space="preserve">Kovijanic</t>
  </si>
  <si>
    <t xml:space="preserve">Seferovic</t>
  </si>
  <si>
    <t xml:space="preserve">Mojas</t>
  </si>
  <si>
    <t xml:space="preserve">Ralevic</t>
  </si>
  <si>
    <t xml:space="preserve">Andja</t>
  </si>
  <si>
    <t xml:space="preserve">Medenica</t>
  </si>
  <si>
    <t xml:space="preserve">Milena</t>
  </si>
  <si>
    <t xml:space="preserve">Djokovic</t>
  </si>
  <si>
    <t xml:space="preserve">Drmac</t>
  </si>
  <si>
    <t xml:space="preserve">Nenad</t>
  </si>
  <si>
    <t xml:space="preserve">Klikovac</t>
  </si>
  <si>
    <t xml:space="preserve">Ksenija</t>
  </si>
  <si>
    <t xml:space="preserve">Bar</t>
  </si>
  <si>
    <t xml:space="preserve">Dzuverovic</t>
  </si>
  <si>
    <t xml:space="preserve">Pavle</t>
  </si>
  <si>
    <t xml:space="preserve">Plj</t>
  </si>
  <si>
    <t xml:space="preserve">Cicovic</t>
  </si>
  <si>
    <t xml:space="preserve">Ina</t>
  </si>
  <si>
    <t xml:space="preserve">Stevanovic</t>
  </si>
  <si>
    <t xml:space="preserve">Raicevic</t>
  </si>
  <si>
    <t xml:space="preserve">Brn</t>
  </si>
  <si>
    <t xml:space="preserve">Vuckovic</t>
  </si>
  <si>
    <t xml:space="preserve">Martin</t>
  </si>
  <si>
    <t xml:space="preserve">Radovic</t>
  </si>
  <si>
    <t xml:space="preserve">Klara</t>
  </si>
  <si>
    <t xml:space="preserve">Miranovic</t>
  </si>
  <si>
    <t xml:space="preserve">Milica</t>
  </si>
  <si>
    <t xml:space="preserve">Subotic</t>
  </si>
  <si>
    <t xml:space="preserve">Ana</t>
  </si>
  <si>
    <t xml:space="preserve">Lainovic</t>
  </si>
  <si>
    <t xml:space="preserve">Boris</t>
  </si>
  <si>
    <t xml:space="preserve">Rajkovic</t>
  </si>
  <si>
    <t xml:space="preserve">Aleksandra</t>
  </si>
  <si>
    <t xml:space="preserve">Saveljic</t>
  </si>
  <si>
    <t xml:space="preserve">Masa</t>
  </si>
  <si>
    <t xml:space="preserve">Kovacevic</t>
  </si>
  <si>
    <t xml:space="preserve">Vujisic</t>
  </si>
  <si>
    <t xml:space="preserve">Those beneath who did not qualify to progress further in this competition should read an email to follow regarding alternatives</t>
  </si>
  <si>
    <t xml:space="preserve">Leka</t>
  </si>
  <si>
    <t xml:space="preserve">Dan</t>
  </si>
  <si>
    <t xml:space="preserve">B1</t>
  </si>
  <si>
    <t xml:space="preserve">Milic</t>
  </si>
  <si>
    <t xml:space="preserve">Miona</t>
  </si>
  <si>
    <t xml:space="preserve">Belevic</t>
  </si>
  <si>
    <t xml:space="preserve">Pejovic</t>
  </si>
  <si>
    <t xml:space="preserve">Aleksa</t>
  </si>
  <si>
    <t xml:space="preserve">Kondanari</t>
  </si>
  <si>
    <t xml:space="preserve">Adrian</t>
  </si>
  <si>
    <t xml:space="preserve">Vranes</t>
  </si>
  <si>
    <t xml:space="preserve">Gordijan </t>
  </si>
  <si>
    <t xml:space="preserve">Kosovic</t>
  </si>
  <si>
    <t xml:space="preserve">Marija</t>
  </si>
  <si>
    <t xml:space="preserve">Milanovic</t>
  </si>
  <si>
    <t xml:space="preserve">Ruzica</t>
  </si>
  <si>
    <t xml:space="preserve">Begovic</t>
  </si>
  <si>
    <t xml:space="preserve">Elica</t>
  </si>
  <si>
    <t xml:space="preserve">Rostovic</t>
  </si>
  <si>
    <t xml:space="preserve">Aleksej</t>
  </si>
  <si>
    <t xml:space="preserve">Milosevic</t>
  </si>
  <si>
    <t xml:space="preserve">Ivanovic</t>
  </si>
  <si>
    <t xml:space="preserve">Nadja</t>
  </si>
  <si>
    <t xml:space="preserve">Nikolic</t>
  </si>
  <si>
    <t xml:space="preserve">Teodora</t>
  </si>
  <si>
    <t xml:space="preserve">Kekovic</t>
  </si>
  <si>
    <t xml:space="preserve">Ivana</t>
  </si>
  <si>
    <t xml:space="preserve">Pmed</t>
  </si>
  <si>
    <t xml:space="preserve">Vjera</t>
  </si>
  <si>
    <t xml:space="preserve">Vujosevic</t>
  </si>
  <si>
    <t xml:space="preserve">Lana</t>
  </si>
  <si>
    <t xml:space="preserve">Mjesecevic</t>
  </si>
  <si>
    <t xml:space="preserve">Vlaovic</t>
  </si>
  <si>
    <t xml:space="preserve">Andrija</t>
  </si>
  <si>
    <t xml:space="preserve">Kovac</t>
  </si>
  <si>
    <t xml:space="preserve">Jovana</t>
  </si>
  <si>
    <t xml:space="preserve">Djurovic</t>
  </si>
  <si>
    <t xml:space="preserve">Cadjenovic</t>
  </si>
  <si>
    <t xml:space="preserve">Lazar</t>
  </si>
  <si>
    <t xml:space="preserve">A2+</t>
  </si>
  <si>
    <t xml:space="preserve">Sibalic</t>
  </si>
  <si>
    <t xml:space="preserve">Milan</t>
  </si>
  <si>
    <t xml:space="preserve">Zab</t>
  </si>
  <si>
    <t xml:space="preserve">Waldegg</t>
  </si>
  <si>
    <t xml:space="preserve">Ema</t>
  </si>
  <si>
    <t xml:space="preserve">Gregovic</t>
  </si>
  <si>
    <t xml:space="preserve">Mina</t>
  </si>
  <si>
    <t xml:space="preserve">A2</t>
  </si>
  <si>
    <t xml:space="preserve">Milovanovic</t>
  </si>
  <si>
    <t xml:space="preserve"> </t>
  </si>
  <si>
    <t xml:space="preserve">Krivokapic</t>
  </si>
  <si>
    <t xml:space="preserve">Tokarskaya</t>
  </si>
  <si>
    <t xml:space="preserve">Kristina</t>
  </si>
  <si>
    <t xml:space="preserve">Jagos</t>
  </si>
  <si>
    <t xml:space="preserve">Miladinovic</t>
  </si>
  <si>
    <t xml:space="preserve">Mirka</t>
  </si>
  <si>
    <t xml:space="preserve">Isljomovic</t>
  </si>
  <si>
    <t xml:space="preserve">Katuric</t>
  </si>
  <si>
    <t xml:space="preserve">Bjelcevic</t>
  </si>
  <si>
    <t xml:space="preserve">Bujenovic</t>
  </si>
  <si>
    <t xml:space="preserve">KtrEc</t>
  </si>
  <si>
    <t xml:space="preserve">Penda</t>
  </si>
  <si>
    <t xml:space="preserve">Tamara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</si>
</sst>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M/DD/YY;@"/>
    <numFmt numFmtId="166" formatCode="0.0"/>
    <numFmt numFmtId="167" formatCode="0"/>
    <numFmt numFmtId="168" formatCode="MM/DD/YY"/>
  </numFmts>
  <fonts count="1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333399"/>
      <name val="Arial"/>
      <family val="2"/>
      <charset val="1"/>
    </font>
    <font>
      <b val="true"/>
      <sz val="11"/>
      <color rgb="FF333399"/>
      <name val="Arial"/>
      <family val="2"/>
      <charset val="1"/>
    </font>
    <font>
      <b val="true"/>
      <sz val="11"/>
      <color rgb="FF333333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333399"/>
      <name val="Arial"/>
      <family val="2"/>
      <charset val="1"/>
    </font>
    <font>
      <sz val="11"/>
      <color rgb="FF000000"/>
      <name val="Calibri"/>
      <family val="2"/>
      <charset val="1"/>
    </font>
    <font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FF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u val="single"/>
      <sz val="1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808000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99CC"/>
        <bgColor rgb="FFFF9999"/>
      </patternFill>
    </fill>
    <fill>
      <patternFill patternType="solid">
        <fgColor rgb="FFCC99FF"/>
        <bgColor rgb="FF9999FF"/>
      </patternFill>
    </fill>
    <fill>
      <patternFill patternType="solid">
        <fgColor rgb="FFFF6600"/>
        <bgColor rgb="FFFF9900"/>
      </patternFill>
    </fill>
    <fill>
      <patternFill patternType="solid">
        <fgColor rgb="FFFFCC00"/>
        <bgColor rgb="FFFFFF00"/>
      </patternFill>
    </fill>
    <fill>
      <patternFill patternType="solid">
        <fgColor rgb="FFFF8080"/>
        <bgColor rgb="FFFF9999"/>
      </patternFill>
    </fill>
    <fill>
      <patternFill patternType="solid">
        <fgColor rgb="FFFFCC99"/>
        <bgColor rgb="FFC0C0C0"/>
      </patternFill>
    </fill>
    <fill>
      <patternFill patternType="solid">
        <fgColor rgb="FF3366FF"/>
        <bgColor rgb="FF0066CC"/>
      </patternFill>
    </fill>
    <fill>
      <patternFill patternType="solid">
        <fgColor rgb="FFCCCCFF"/>
        <bgColor rgb="FFC0C0C0"/>
      </patternFill>
    </fill>
    <fill>
      <patternFill patternType="solid">
        <fgColor rgb="FFFF9900"/>
        <bgColor rgb="FFFFCC00"/>
      </patternFill>
    </fill>
    <fill>
      <patternFill patternType="solid">
        <fgColor rgb="FFFF9999"/>
        <bgColor rgb="FFFF99CC"/>
      </patternFill>
    </fill>
    <fill>
      <patternFill patternType="solid">
        <fgColor rgb="FF33FF99"/>
        <bgColor rgb="FF00FFFF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ck">
        <color rgb="FF9999FF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124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124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center" textRotation="124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124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124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right" vertical="bottom" textRotation="124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124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bottom" textRotation="124" wrapText="true" indent="0" shrinkToFit="false"/>
      <protection locked="true" hidden="false"/>
    </xf>
    <xf numFmtId="166" fontId="6" fillId="3" borderId="1" xfId="0" applyFont="true" applyBorder="true" applyAlignment="true" applyProtection="true">
      <alignment horizontal="general" vertical="center" textRotation="124" wrapText="true" indent="0" shrinkToFit="false"/>
      <protection locked="true" hidden="false"/>
    </xf>
    <xf numFmtId="164" fontId="6" fillId="4" borderId="1" xfId="0" applyFont="true" applyBorder="true" applyAlignment="true" applyProtection="true">
      <alignment horizontal="general" vertical="bottom" textRotation="124" wrapText="true" indent="0" shrinkToFit="false"/>
      <protection locked="true" hidden="false"/>
    </xf>
    <xf numFmtId="166" fontId="6" fillId="5" borderId="1" xfId="0" applyFont="true" applyBorder="true" applyAlignment="true" applyProtection="true">
      <alignment horizontal="center" vertical="center" textRotation="124" wrapText="true" indent="0" shrinkToFit="false"/>
      <protection locked="true" hidden="false"/>
    </xf>
    <xf numFmtId="166" fontId="6" fillId="6" borderId="1" xfId="0" applyFont="true" applyBorder="true" applyAlignment="true" applyProtection="true">
      <alignment horizontal="right" vertical="bottom" textRotation="124" wrapText="true" indent="0" shrinkToFit="false"/>
      <protection locked="true" hidden="false"/>
    </xf>
    <xf numFmtId="166" fontId="6" fillId="7" borderId="1" xfId="0" applyFont="true" applyBorder="true" applyAlignment="true" applyProtection="true">
      <alignment horizontal="center" vertical="center" textRotation="124" wrapText="true" indent="0" shrinkToFit="false"/>
      <protection locked="true" hidden="false"/>
    </xf>
    <xf numFmtId="166" fontId="6" fillId="8" borderId="1" xfId="0" applyFont="true" applyBorder="true" applyAlignment="true" applyProtection="true">
      <alignment horizontal="center" vertical="center" textRotation="124" wrapText="true" indent="0" shrinkToFit="false"/>
      <protection locked="true" hidden="false"/>
    </xf>
    <xf numFmtId="166" fontId="6" fillId="9" borderId="1" xfId="0" applyFont="true" applyBorder="true" applyAlignment="true" applyProtection="true">
      <alignment horizontal="center" vertical="center" textRotation="124" wrapText="true" indent="0" shrinkToFit="false"/>
      <protection locked="true" hidden="false"/>
    </xf>
    <xf numFmtId="167" fontId="5" fillId="10" borderId="1" xfId="0" applyFont="true" applyBorder="true" applyAlignment="true" applyProtection="true">
      <alignment horizontal="center" vertical="center" textRotation="124" wrapText="true" indent="0" shrinkToFit="false"/>
      <protection locked="true" hidden="false"/>
    </xf>
    <xf numFmtId="164" fontId="10" fillId="11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11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1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4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5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7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8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9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1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1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1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1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1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1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FF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9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7" activeCellId="0" sqref="N7"/>
    </sheetView>
  </sheetViews>
  <sheetFormatPr defaultRowHeight="12.8" zeroHeight="false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9.59"/>
    <col collapsed="false" customWidth="true" hidden="false" outlineLevel="0" max="3" min="3" style="0" width="2.36"/>
    <col collapsed="false" customWidth="true" hidden="false" outlineLevel="0" max="4" min="4" style="0" width="8.06"/>
    <col collapsed="false" customWidth="true" hidden="false" outlineLevel="0" max="5" min="5" style="0" width="5.55"/>
    <col collapsed="false" customWidth="true" hidden="false" outlineLevel="0" max="6" min="6" style="0" width="6.67"/>
    <col collapsed="false" customWidth="true" hidden="false" outlineLevel="0" max="7" min="7" style="0" width="4.98"/>
    <col collapsed="false" customWidth="true" hidden="false" outlineLevel="0" max="8" min="8" style="0" width="7.36"/>
    <col collapsed="false" customWidth="true" hidden="false" outlineLevel="0" max="9" min="9" style="0" width="7.08"/>
    <col collapsed="false" customWidth="true" hidden="false" outlineLevel="0" max="10" min="10" style="0" width="7.36"/>
    <col collapsed="false" customWidth="true" hidden="false" outlineLevel="0" max="11" min="11" style="0" width="5.14"/>
    <col collapsed="false" customWidth="true" hidden="false" outlineLevel="0" max="12" min="12" style="0" width="6.94"/>
    <col collapsed="false" customWidth="true" hidden="false" outlineLevel="0" max="13" min="13" style="0" width="4.86"/>
    <col collapsed="false" customWidth="true" hidden="false" outlineLevel="0" max="14" min="14" style="0" width="6.39"/>
    <col collapsed="false" customWidth="true" hidden="false" outlineLevel="0" max="15" min="15" style="0" width="6.94"/>
    <col collapsed="false" customWidth="false" hidden="false" outlineLevel="0" max="1025" min="16" style="0" width="11.52"/>
  </cols>
  <sheetData>
    <row r="1" customFormat="false" ht="17.35" hidden="false" customHeight="false" outlineLevel="0" collapsed="false">
      <c r="A1" s="1" t="s">
        <v>0</v>
      </c>
      <c r="B1" s="2"/>
      <c r="C1" s="2"/>
      <c r="D1" s="3"/>
      <c r="E1" s="4"/>
      <c r="F1" s="5"/>
      <c r="G1" s="6"/>
      <c r="H1" s="7"/>
      <c r="I1" s="8"/>
      <c r="J1" s="9"/>
      <c r="K1" s="8"/>
      <c r="L1" s="8"/>
      <c r="M1" s="8"/>
      <c r="N1" s="10"/>
      <c r="O1" s="11"/>
    </row>
    <row r="2" customFormat="false" ht="69" hidden="false" customHeight="false" outlineLevel="0" collapsed="false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12" t="s">
        <v>6</v>
      </c>
      <c r="G2" s="13" t="s">
        <v>7</v>
      </c>
      <c r="H2" s="14" t="s">
        <v>8</v>
      </c>
      <c r="I2" s="15" t="s">
        <v>9</v>
      </c>
      <c r="J2" s="16" t="s">
        <v>10</v>
      </c>
      <c r="K2" s="17" t="s">
        <v>11</v>
      </c>
      <c r="L2" s="18" t="s">
        <v>12</v>
      </c>
      <c r="M2" s="19" t="s">
        <v>13</v>
      </c>
      <c r="N2" s="20" t="s">
        <v>14</v>
      </c>
      <c r="O2" s="11" t="s">
        <v>15</v>
      </c>
    </row>
    <row r="3" customFormat="false" ht="33" hidden="false" customHeight="false" outlineLevel="0" collapsed="false">
      <c r="A3" s="21" t="s">
        <v>16</v>
      </c>
      <c r="B3" s="21" t="s">
        <v>17</v>
      </c>
      <c r="C3" s="21" t="s">
        <v>18</v>
      </c>
      <c r="D3" s="22" t="s">
        <v>19</v>
      </c>
      <c r="E3" s="21" t="s">
        <v>20</v>
      </c>
      <c r="F3" s="23" t="s">
        <v>21</v>
      </c>
      <c r="G3" s="24" t="s">
        <v>22</v>
      </c>
      <c r="H3" s="25" t="s">
        <v>23</v>
      </c>
      <c r="I3" s="26" t="s">
        <v>22</v>
      </c>
      <c r="J3" s="27" t="s">
        <v>24</v>
      </c>
      <c r="K3" s="28" t="s">
        <v>22</v>
      </c>
      <c r="L3" s="29" t="s">
        <v>25</v>
      </c>
      <c r="M3" s="30" t="s">
        <v>26</v>
      </c>
      <c r="N3" s="31" t="s">
        <v>27</v>
      </c>
      <c r="O3" s="32"/>
    </row>
    <row r="4" customFormat="false" ht="13.8" hidden="false" customHeight="false" outlineLevel="0" collapsed="false">
      <c r="A4" s="33" t="s">
        <v>28</v>
      </c>
      <c r="B4" s="33"/>
      <c r="C4" s="33"/>
      <c r="D4" s="33"/>
      <c r="E4" s="33"/>
      <c r="F4" s="33"/>
      <c r="G4" s="34"/>
      <c r="H4" s="33"/>
      <c r="I4" s="34"/>
      <c r="J4" s="33"/>
      <c r="K4" s="34"/>
      <c r="L4" s="34"/>
      <c r="M4" s="34"/>
      <c r="N4" s="35"/>
      <c r="O4" s="33"/>
    </row>
    <row r="5" customFormat="false" ht="13.8" hidden="false" customHeight="false" outlineLevel="0" collapsed="false">
      <c r="A5" s="33" t="s">
        <v>29</v>
      </c>
      <c r="B5" s="33"/>
      <c r="C5" s="33"/>
      <c r="D5" s="33"/>
      <c r="E5" s="33"/>
      <c r="F5" s="33"/>
      <c r="G5" s="34"/>
      <c r="H5" s="33"/>
      <c r="I5" s="34"/>
      <c r="J5" s="33"/>
      <c r="K5" s="34"/>
      <c r="L5" s="34"/>
      <c r="M5" s="34"/>
      <c r="N5" s="35"/>
      <c r="O5" s="33"/>
    </row>
    <row r="6" customFormat="false" ht="12.8" hidden="false" customHeight="false" outlineLevel="0" collapsed="false">
      <c r="A6" s="33" t="s">
        <v>30</v>
      </c>
      <c r="B6" s="33" t="s">
        <v>31</v>
      </c>
      <c r="C6" s="33" t="s">
        <v>32</v>
      </c>
      <c r="D6" s="36" t="n">
        <v>37044</v>
      </c>
      <c r="E6" s="33" t="s">
        <v>33</v>
      </c>
      <c r="F6" s="33" t="n">
        <v>37</v>
      </c>
      <c r="G6" s="37" t="n">
        <f aca="false">F6*0.5</f>
        <v>18.5</v>
      </c>
      <c r="H6" s="33" t="n">
        <v>40</v>
      </c>
      <c r="I6" s="37" t="n">
        <f aca="false">H6*0.4</f>
        <v>16</v>
      </c>
      <c r="J6" s="33" t="n">
        <v>27</v>
      </c>
      <c r="K6" s="37" t="n">
        <f aca="false">J6*20/27</f>
        <v>20</v>
      </c>
      <c r="L6" s="38" t="n">
        <v>20</v>
      </c>
      <c r="M6" s="34" t="n">
        <v>17</v>
      </c>
      <c r="N6" s="39" t="n">
        <f aca="false">G6+I6+K6+L6+M6</f>
        <v>91.5</v>
      </c>
      <c r="O6" s="33" t="s">
        <v>34</v>
      </c>
    </row>
    <row r="7" customFormat="false" ht="13.8" hidden="false" customHeight="false" outlineLevel="0" collapsed="false">
      <c r="A7" s="33" t="s">
        <v>35</v>
      </c>
      <c r="B7" s="33" t="s">
        <v>36</v>
      </c>
      <c r="C7" s="33" t="s">
        <v>37</v>
      </c>
      <c r="D7" s="36" t="n">
        <v>37091</v>
      </c>
      <c r="E7" s="33" t="s">
        <v>38</v>
      </c>
      <c r="F7" s="33" t="n">
        <v>33</v>
      </c>
      <c r="G7" s="37" t="n">
        <f aca="false">F7/2</f>
        <v>16.5</v>
      </c>
      <c r="H7" s="33" t="n">
        <v>32</v>
      </c>
      <c r="I7" s="37" t="n">
        <f aca="false">H7*0.4</f>
        <v>12.8</v>
      </c>
      <c r="J7" s="33" t="n">
        <v>26</v>
      </c>
      <c r="K7" s="37" t="n">
        <f aca="false">J7*20/27</f>
        <v>19.2592592592593</v>
      </c>
      <c r="L7" s="40" t="n">
        <v>20</v>
      </c>
      <c r="M7" s="34" t="n">
        <v>15</v>
      </c>
      <c r="N7" s="35" t="n">
        <f aca="false">G7+I7+K7+L7+M7</f>
        <v>83.5592592592593</v>
      </c>
      <c r="O7" s="33" t="s">
        <v>39</v>
      </c>
    </row>
    <row r="8" customFormat="false" ht="13.8" hidden="false" customHeight="false" outlineLevel="0" collapsed="false">
      <c r="A8" s="33" t="s">
        <v>40</v>
      </c>
      <c r="B8" s="33" t="s">
        <v>41</v>
      </c>
      <c r="C8" s="33" t="s">
        <v>32</v>
      </c>
      <c r="D8" s="41" t="n">
        <v>36911</v>
      </c>
      <c r="E8" s="33" t="s">
        <v>42</v>
      </c>
      <c r="F8" s="33" t="n">
        <v>32</v>
      </c>
      <c r="G8" s="37" t="n">
        <f aca="false">F8/2</f>
        <v>16</v>
      </c>
      <c r="H8" s="33" t="n">
        <v>39</v>
      </c>
      <c r="I8" s="37" t="n">
        <f aca="false">H8*0.4</f>
        <v>15.6</v>
      </c>
      <c r="J8" s="33" t="n">
        <v>23</v>
      </c>
      <c r="K8" s="37" t="n">
        <f aca="false">J8*20/27</f>
        <v>17.037037037037</v>
      </c>
      <c r="L8" s="34" t="n">
        <v>17</v>
      </c>
      <c r="M8" s="34" t="n">
        <v>17</v>
      </c>
      <c r="N8" s="35" t="n">
        <f aca="false">G8+I8+K8+L8+M8</f>
        <v>82.637037037037</v>
      </c>
      <c r="O8" s="33" t="s">
        <v>39</v>
      </c>
    </row>
    <row r="9" customFormat="false" ht="13.8" hidden="false" customHeight="false" outlineLevel="0" collapsed="false">
      <c r="A9" s="33" t="s">
        <v>43</v>
      </c>
      <c r="B9" s="33" t="s">
        <v>44</v>
      </c>
      <c r="C9" s="33" t="s">
        <v>32</v>
      </c>
      <c r="D9" s="36" t="n">
        <v>37164</v>
      </c>
      <c r="E9" s="33" t="s">
        <v>45</v>
      </c>
      <c r="F9" s="33" t="n">
        <v>33</v>
      </c>
      <c r="G9" s="37" t="n">
        <f aca="false">F9/2</f>
        <v>16.5</v>
      </c>
      <c r="H9" s="33" t="n">
        <v>35</v>
      </c>
      <c r="I9" s="37" t="n">
        <f aca="false">H9*0.4</f>
        <v>14</v>
      </c>
      <c r="J9" s="33" t="n">
        <v>25</v>
      </c>
      <c r="K9" s="37" t="n">
        <f aca="false">J9*20/27</f>
        <v>18.5185185185185</v>
      </c>
      <c r="L9" s="34" t="n">
        <v>16</v>
      </c>
      <c r="M9" s="34" t="n">
        <v>17</v>
      </c>
      <c r="N9" s="35" t="n">
        <f aca="false">G9+I9+K9+L9+M9</f>
        <v>82.0185185185185</v>
      </c>
      <c r="O9" s="33" t="s">
        <v>39</v>
      </c>
    </row>
    <row r="10" customFormat="false" ht="13.8" hidden="false" customHeight="false" outlineLevel="0" collapsed="false">
      <c r="A10" s="33" t="s">
        <v>46</v>
      </c>
      <c r="B10" s="33" t="s">
        <v>36</v>
      </c>
      <c r="C10" s="33" t="s">
        <v>37</v>
      </c>
      <c r="D10" s="36" t="n">
        <v>37135</v>
      </c>
      <c r="E10" s="33" t="s">
        <v>38</v>
      </c>
      <c r="F10" s="33" t="n">
        <v>32</v>
      </c>
      <c r="G10" s="37" t="n">
        <f aca="false">F10/2</f>
        <v>16</v>
      </c>
      <c r="H10" s="33" t="n">
        <v>35</v>
      </c>
      <c r="I10" s="37" t="n">
        <f aca="false">H10*0.4</f>
        <v>14</v>
      </c>
      <c r="J10" s="33" t="n">
        <v>24</v>
      </c>
      <c r="K10" s="37" t="n">
        <f aca="false">J10*20/27</f>
        <v>17.7777777777778</v>
      </c>
      <c r="L10" s="34" t="n">
        <v>16</v>
      </c>
      <c r="M10" s="34" t="n">
        <v>18</v>
      </c>
      <c r="N10" s="35" t="n">
        <f aca="false">G10+I10+K10+L10+M10</f>
        <v>81.7777777777778</v>
      </c>
      <c r="O10" s="33" t="s">
        <v>39</v>
      </c>
    </row>
    <row r="11" customFormat="false" ht="13.8" hidden="false" customHeight="false" outlineLevel="0" collapsed="false">
      <c r="A11" s="33" t="s">
        <v>47</v>
      </c>
      <c r="B11" s="33" t="s">
        <v>48</v>
      </c>
      <c r="C11" s="33" t="s">
        <v>37</v>
      </c>
      <c r="D11" s="36" t="n">
        <v>37037</v>
      </c>
      <c r="E11" s="33" t="s">
        <v>49</v>
      </c>
      <c r="F11" s="33" t="n">
        <v>32</v>
      </c>
      <c r="G11" s="37" t="n">
        <f aca="false">F11/2</f>
        <v>16</v>
      </c>
      <c r="H11" s="33" t="n">
        <v>31</v>
      </c>
      <c r="I11" s="37" t="n">
        <f aca="false">H11*0.4</f>
        <v>12.4</v>
      </c>
      <c r="J11" s="33" t="n">
        <v>26</v>
      </c>
      <c r="K11" s="37" t="n">
        <f aca="false">J11*20/27</f>
        <v>19.2592592592593</v>
      </c>
      <c r="L11" s="34" t="n">
        <v>17</v>
      </c>
      <c r="M11" s="34" t="n">
        <v>17</v>
      </c>
      <c r="N11" s="35" t="n">
        <f aca="false">G11+I11+K11+L11+M11</f>
        <v>81.6592592592593</v>
      </c>
      <c r="O11" s="33" t="s">
        <v>39</v>
      </c>
    </row>
    <row r="12" customFormat="false" ht="13.8" hidden="false" customHeight="false" outlineLevel="0" collapsed="false">
      <c r="A12" s="33" t="s">
        <v>50</v>
      </c>
      <c r="B12" s="33" t="s">
        <v>51</v>
      </c>
      <c r="C12" s="33" t="s">
        <v>32</v>
      </c>
      <c r="D12" s="36" t="n">
        <v>37222</v>
      </c>
      <c r="E12" s="33" t="s">
        <v>45</v>
      </c>
      <c r="F12" s="33" t="n">
        <v>39</v>
      </c>
      <c r="G12" s="37" t="n">
        <f aca="false">F12/2</f>
        <v>19.5</v>
      </c>
      <c r="H12" s="33" t="n">
        <v>33</v>
      </c>
      <c r="I12" s="37" t="n">
        <f aca="false">H12*0.4</f>
        <v>13.2</v>
      </c>
      <c r="J12" s="33" t="n">
        <v>21</v>
      </c>
      <c r="K12" s="37" t="n">
        <f aca="false">J12*20/27</f>
        <v>15.5555555555556</v>
      </c>
      <c r="L12" s="34" t="n">
        <v>18</v>
      </c>
      <c r="M12" s="34" t="n">
        <v>15</v>
      </c>
      <c r="N12" s="35" t="n">
        <f aca="false">G12+I12+K12+L12+M12</f>
        <v>81.2555555555556</v>
      </c>
      <c r="O12" s="33" t="s">
        <v>39</v>
      </c>
    </row>
    <row r="13" customFormat="false" ht="13.8" hidden="false" customHeight="false" outlineLevel="0" collapsed="false">
      <c r="A13" s="33" t="s">
        <v>52</v>
      </c>
      <c r="B13" s="33" t="s">
        <v>53</v>
      </c>
      <c r="C13" s="33" t="s">
        <v>32</v>
      </c>
      <c r="D13" s="41" t="n">
        <v>36902</v>
      </c>
      <c r="E13" s="33" t="s">
        <v>45</v>
      </c>
      <c r="F13" s="33" t="n">
        <v>28</v>
      </c>
      <c r="G13" s="37" t="n">
        <f aca="false">F13/2</f>
        <v>14</v>
      </c>
      <c r="H13" s="33" t="n">
        <v>30</v>
      </c>
      <c r="I13" s="37" t="n">
        <f aca="false">H13*0.4</f>
        <v>12</v>
      </c>
      <c r="J13" s="33" t="n">
        <v>24</v>
      </c>
      <c r="K13" s="37" t="n">
        <f aca="false">J13*20/27</f>
        <v>17.7777777777778</v>
      </c>
      <c r="L13" s="40" t="n">
        <v>19.5</v>
      </c>
      <c r="M13" s="34" t="n">
        <v>16.5</v>
      </c>
      <c r="N13" s="35" t="n">
        <f aca="false">G13+I13+K13+L13+M13</f>
        <v>79.7777777777778</v>
      </c>
      <c r="O13" s="33" t="s">
        <v>39</v>
      </c>
    </row>
    <row r="14" customFormat="false" ht="13.8" hidden="false" customHeight="false" outlineLevel="0" collapsed="false">
      <c r="A14" s="33" t="s">
        <v>54</v>
      </c>
      <c r="B14" s="33" t="s">
        <v>55</v>
      </c>
      <c r="C14" s="33" t="s">
        <v>37</v>
      </c>
      <c r="D14" s="36" t="n">
        <v>37041</v>
      </c>
      <c r="E14" s="33" t="s">
        <v>45</v>
      </c>
      <c r="F14" s="33" t="n">
        <v>35</v>
      </c>
      <c r="G14" s="37" t="n">
        <f aca="false">F14/2</f>
        <v>17.5</v>
      </c>
      <c r="H14" s="33" t="n">
        <v>28</v>
      </c>
      <c r="I14" s="37" t="n">
        <f aca="false">H14*0.4</f>
        <v>11.2</v>
      </c>
      <c r="J14" s="33" t="n">
        <v>25</v>
      </c>
      <c r="K14" s="37" t="n">
        <f aca="false">J14*20/27</f>
        <v>18.5185185185185</v>
      </c>
      <c r="L14" s="34" t="n">
        <v>16</v>
      </c>
      <c r="M14" s="34" t="n">
        <v>16.5</v>
      </c>
      <c r="N14" s="35" t="n">
        <f aca="false">G14+I14+K14+L14+M14</f>
        <v>79.7185185185185</v>
      </c>
      <c r="O14" s="33" t="s">
        <v>56</v>
      </c>
    </row>
    <row r="15" customFormat="false" ht="13.8" hidden="false" customHeight="false" outlineLevel="0" collapsed="false">
      <c r="A15" s="33" t="s">
        <v>57</v>
      </c>
      <c r="B15" s="33" t="s">
        <v>58</v>
      </c>
      <c r="C15" s="33" t="s">
        <v>37</v>
      </c>
      <c r="D15" s="36" t="n">
        <v>37229</v>
      </c>
      <c r="E15" s="33" t="s">
        <v>45</v>
      </c>
      <c r="F15" s="33" t="n">
        <v>29</v>
      </c>
      <c r="G15" s="37" t="n">
        <f aca="false">F15/2</f>
        <v>14.5</v>
      </c>
      <c r="H15" s="33" t="n">
        <v>36</v>
      </c>
      <c r="I15" s="37" t="n">
        <f aca="false">H15*0.4</f>
        <v>14.4</v>
      </c>
      <c r="J15" s="33" t="n">
        <v>24</v>
      </c>
      <c r="K15" s="37" t="n">
        <f aca="false">J15*20/27</f>
        <v>17.7777777777778</v>
      </c>
      <c r="L15" s="34" t="n">
        <v>16</v>
      </c>
      <c r="M15" s="34" t="n">
        <v>17</v>
      </c>
      <c r="N15" s="35" t="n">
        <f aca="false">G15+I15+K15+L15+M15</f>
        <v>79.6777777777778</v>
      </c>
      <c r="O15" s="33" t="s">
        <v>56</v>
      </c>
    </row>
    <row r="16" customFormat="false" ht="13.8" hidden="false" customHeight="false" outlineLevel="0" collapsed="false">
      <c r="A16" s="33" t="s">
        <v>59</v>
      </c>
      <c r="B16" s="33" t="s">
        <v>60</v>
      </c>
      <c r="C16" s="33" t="s">
        <v>32</v>
      </c>
      <c r="D16" s="36" t="n">
        <v>36955</v>
      </c>
      <c r="E16" s="33" t="s">
        <v>45</v>
      </c>
      <c r="F16" s="33" t="n">
        <v>35</v>
      </c>
      <c r="G16" s="37" t="n">
        <f aca="false">F16/2</f>
        <v>17.5</v>
      </c>
      <c r="H16" s="33" t="n">
        <v>33</v>
      </c>
      <c r="I16" s="37" t="n">
        <f aca="false">H16*0.4</f>
        <v>13.2</v>
      </c>
      <c r="J16" s="33" t="n">
        <v>24</v>
      </c>
      <c r="K16" s="37" t="n">
        <f aca="false">J16*20/27</f>
        <v>17.7777777777778</v>
      </c>
      <c r="L16" s="34" t="n">
        <v>14.5</v>
      </c>
      <c r="M16" s="34" t="n">
        <v>16</v>
      </c>
      <c r="N16" s="35" t="n">
        <f aca="false">G16+I16+K16+L16+M16</f>
        <v>78.9777777777778</v>
      </c>
      <c r="O16" s="33" t="s">
        <v>56</v>
      </c>
    </row>
    <row r="17" customFormat="false" ht="13.8" hidden="false" customHeight="false" outlineLevel="0" collapsed="false">
      <c r="A17" s="33" t="s">
        <v>61</v>
      </c>
      <c r="B17" s="33" t="s">
        <v>62</v>
      </c>
      <c r="C17" s="33" t="s">
        <v>37</v>
      </c>
      <c r="D17" s="36" t="n">
        <v>36968</v>
      </c>
      <c r="E17" s="33" t="s">
        <v>38</v>
      </c>
      <c r="F17" s="33" t="n">
        <v>33</v>
      </c>
      <c r="G17" s="37" t="n">
        <f aca="false">F17/2</f>
        <v>16.5</v>
      </c>
      <c r="H17" s="33" t="n">
        <v>32</v>
      </c>
      <c r="I17" s="37" t="n">
        <f aca="false">H17*0.4</f>
        <v>12.8</v>
      </c>
      <c r="J17" s="33" t="n">
        <v>22</v>
      </c>
      <c r="K17" s="37" t="n">
        <f aca="false">J17*20/27</f>
        <v>16.2962962962963</v>
      </c>
      <c r="L17" s="34" t="n">
        <v>16</v>
      </c>
      <c r="M17" s="34" t="n">
        <v>16.5</v>
      </c>
      <c r="N17" s="35" t="n">
        <f aca="false">G17+I17+K17+L17+M17</f>
        <v>78.0962962962963</v>
      </c>
      <c r="O17" s="33" t="s">
        <v>56</v>
      </c>
    </row>
    <row r="18" customFormat="false" ht="13.8" hidden="false" customHeight="false" outlineLevel="0" collapsed="false">
      <c r="A18" s="33" t="s">
        <v>63</v>
      </c>
      <c r="B18" s="33" t="s">
        <v>64</v>
      </c>
      <c r="C18" s="33" t="s">
        <v>37</v>
      </c>
      <c r="D18" s="36" t="n">
        <v>37058</v>
      </c>
      <c r="E18" s="33" t="s">
        <v>45</v>
      </c>
      <c r="F18" s="33" t="n">
        <v>37</v>
      </c>
      <c r="G18" s="37" t="n">
        <f aca="false">F18/2</f>
        <v>18.5</v>
      </c>
      <c r="H18" s="33" t="n">
        <v>23</v>
      </c>
      <c r="I18" s="42" t="n">
        <f aca="false">H18*0.4</f>
        <v>9.2</v>
      </c>
      <c r="J18" s="33" t="n">
        <v>23</v>
      </c>
      <c r="K18" s="37" t="n">
        <f aca="false">J18*20/27</f>
        <v>17.037037037037</v>
      </c>
      <c r="L18" s="34" t="n">
        <v>15.5</v>
      </c>
      <c r="M18" s="34" t="n">
        <v>16.5</v>
      </c>
      <c r="N18" s="35" t="n">
        <f aca="false">G18+I18+K18+L18+M18</f>
        <v>76.737037037037</v>
      </c>
      <c r="O18" s="33" t="s">
        <v>56</v>
      </c>
    </row>
    <row r="19" customFormat="false" ht="13.8" hidden="false" customHeight="false" outlineLevel="0" collapsed="false">
      <c r="A19" s="33" t="s">
        <v>65</v>
      </c>
      <c r="B19" s="33" t="s">
        <v>66</v>
      </c>
      <c r="C19" s="33" t="s">
        <v>37</v>
      </c>
      <c r="D19" s="36" t="n">
        <v>36999</v>
      </c>
      <c r="E19" s="33" t="s">
        <v>45</v>
      </c>
      <c r="F19" s="33" t="n">
        <v>35</v>
      </c>
      <c r="G19" s="37" t="n">
        <f aca="false">F19/2</f>
        <v>17.5</v>
      </c>
      <c r="H19" s="33" t="n">
        <v>29</v>
      </c>
      <c r="I19" s="37" t="n">
        <f aca="false">H19*0.4</f>
        <v>11.6</v>
      </c>
      <c r="J19" s="33" t="n">
        <v>24</v>
      </c>
      <c r="K19" s="37" t="n">
        <f aca="false">J19*20/27</f>
        <v>17.7777777777778</v>
      </c>
      <c r="L19" s="34" t="n">
        <v>13.5</v>
      </c>
      <c r="M19" s="34" t="n">
        <v>16</v>
      </c>
      <c r="N19" s="35" t="n">
        <f aca="false">G19+I19+K19+L19+M19</f>
        <v>76.3777777777778</v>
      </c>
      <c r="O19" s="33" t="s">
        <v>56</v>
      </c>
    </row>
    <row r="20" customFormat="false" ht="13.8" hidden="false" customHeight="false" outlineLevel="0" collapsed="false">
      <c r="A20" s="33" t="s">
        <v>67</v>
      </c>
      <c r="B20" s="33" t="s">
        <v>68</v>
      </c>
      <c r="C20" s="33" t="s">
        <v>37</v>
      </c>
      <c r="D20" s="43" t="n">
        <v>37641</v>
      </c>
      <c r="E20" s="33" t="s">
        <v>69</v>
      </c>
      <c r="F20" s="33" t="n">
        <v>29</v>
      </c>
      <c r="G20" s="37" t="n">
        <f aca="false">F20/2</f>
        <v>14.5</v>
      </c>
      <c r="H20" s="33" t="n">
        <v>32</v>
      </c>
      <c r="I20" s="37" t="n">
        <f aca="false">H20*0.4</f>
        <v>12.8</v>
      </c>
      <c r="J20" s="33" t="n">
        <v>21</v>
      </c>
      <c r="K20" s="37" t="n">
        <f aca="false">J20*20/27</f>
        <v>15.5555555555556</v>
      </c>
      <c r="L20" s="34" t="n">
        <v>16.5</v>
      </c>
      <c r="M20" s="34" t="n">
        <v>16.5</v>
      </c>
      <c r="N20" s="35" t="n">
        <f aca="false">G20+I20+K20+L20+M20</f>
        <v>75.8555555555556</v>
      </c>
      <c r="O20" s="33" t="s">
        <v>56</v>
      </c>
    </row>
    <row r="21" customFormat="false" ht="13.8" hidden="false" customHeight="false" outlineLevel="0" collapsed="false">
      <c r="A21" s="33" t="s">
        <v>70</v>
      </c>
      <c r="B21" s="33" t="s">
        <v>71</v>
      </c>
      <c r="C21" s="33" t="s">
        <v>37</v>
      </c>
      <c r="D21" s="36" t="n">
        <v>37107</v>
      </c>
      <c r="E21" s="33" t="s">
        <v>45</v>
      </c>
      <c r="F21" s="33" t="n">
        <v>32</v>
      </c>
      <c r="G21" s="37" t="n">
        <f aca="false">F21/2</f>
        <v>16</v>
      </c>
      <c r="H21" s="33" t="n">
        <v>32</v>
      </c>
      <c r="I21" s="37" t="n">
        <f aca="false">H21*0.4</f>
        <v>12.8</v>
      </c>
      <c r="J21" s="33" t="n">
        <v>20</v>
      </c>
      <c r="K21" s="37" t="n">
        <f aca="false">J21*20/27</f>
        <v>14.8148148148148</v>
      </c>
      <c r="L21" s="34" t="n">
        <v>14.5</v>
      </c>
      <c r="M21" s="34" t="n">
        <v>17.5</v>
      </c>
      <c r="N21" s="35" t="n">
        <f aca="false">G21+I21+K21+L21+M21</f>
        <v>75.6148148148148</v>
      </c>
      <c r="O21" s="33" t="s">
        <v>56</v>
      </c>
    </row>
    <row r="22" customFormat="false" ht="13.8" hidden="false" customHeight="false" outlineLevel="0" collapsed="false">
      <c r="A22" s="33" t="s">
        <v>72</v>
      </c>
      <c r="B22" s="33" t="s">
        <v>73</v>
      </c>
      <c r="C22" s="33" t="s">
        <v>32</v>
      </c>
      <c r="D22" s="36" t="n">
        <v>36988</v>
      </c>
      <c r="E22" s="33" t="s">
        <v>74</v>
      </c>
      <c r="F22" s="33" t="n">
        <v>25</v>
      </c>
      <c r="G22" s="37" t="n">
        <f aca="false">F22/2</f>
        <v>12.5</v>
      </c>
      <c r="H22" s="33" t="n">
        <v>33</v>
      </c>
      <c r="I22" s="37" t="n">
        <f aca="false">H22*0.4</f>
        <v>13.2</v>
      </c>
      <c r="J22" s="33" t="n">
        <v>22</v>
      </c>
      <c r="K22" s="37" t="n">
        <f aca="false">J22*20/27</f>
        <v>16.2962962962963</v>
      </c>
      <c r="L22" s="34" t="n">
        <v>17.5</v>
      </c>
      <c r="M22" s="34" t="n">
        <v>16</v>
      </c>
      <c r="N22" s="35" t="n">
        <f aca="false">G22+I22+K22+L22+M22</f>
        <v>75.4962962962963</v>
      </c>
      <c r="O22" s="33" t="s">
        <v>56</v>
      </c>
    </row>
    <row r="23" customFormat="false" ht="13.8" hidden="false" customHeight="false" outlineLevel="0" collapsed="false">
      <c r="A23" s="33" t="s">
        <v>75</v>
      </c>
      <c r="B23" s="33" t="s">
        <v>76</v>
      </c>
      <c r="C23" s="33" t="s">
        <v>32</v>
      </c>
      <c r="D23" s="36" t="n">
        <v>37238</v>
      </c>
      <c r="E23" s="33" t="s">
        <v>49</v>
      </c>
      <c r="F23" s="33" t="n">
        <v>33</v>
      </c>
      <c r="G23" s="37" t="n">
        <f aca="false">F23/2</f>
        <v>16.5</v>
      </c>
      <c r="H23" s="33" t="n">
        <v>32</v>
      </c>
      <c r="I23" s="37" t="n">
        <f aca="false">H23*0.4</f>
        <v>12.8</v>
      </c>
      <c r="J23" s="33" t="n">
        <v>19</v>
      </c>
      <c r="K23" s="37" t="n">
        <f aca="false">J23*20/27</f>
        <v>14.0740740740741</v>
      </c>
      <c r="L23" s="34" t="n">
        <v>15</v>
      </c>
      <c r="M23" s="34" t="n">
        <v>16</v>
      </c>
      <c r="N23" s="35" t="n">
        <f aca="false">G23+I23+K23+L23+M23</f>
        <v>74.3740740740741</v>
      </c>
      <c r="O23" s="33" t="s">
        <v>56</v>
      </c>
    </row>
    <row r="24" customFormat="false" ht="13.8" hidden="false" customHeight="false" outlineLevel="0" collapsed="false">
      <c r="A24" s="33" t="s">
        <v>75</v>
      </c>
      <c r="B24" s="33" t="s">
        <v>77</v>
      </c>
      <c r="C24" s="33" t="s">
        <v>32</v>
      </c>
      <c r="D24" s="36" t="n">
        <v>37472</v>
      </c>
      <c r="E24" s="33" t="s">
        <v>45</v>
      </c>
      <c r="F24" s="33" t="n">
        <v>35</v>
      </c>
      <c r="G24" s="37" t="n">
        <f aca="false">F24/2</f>
        <v>17.5</v>
      </c>
      <c r="H24" s="33" t="n">
        <v>28</v>
      </c>
      <c r="I24" s="37" t="n">
        <f aca="false">H24*0.4</f>
        <v>11.2</v>
      </c>
      <c r="J24" s="33" t="n">
        <v>19</v>
      </c>
      <c r="K24" s="37" t="n">
        <f aca="false">J24*20/27</f>
        <v>14.0740740740741</v>
      </c>
      <c r="L24" s="34" t="n">
        <v>13.5</v>
      </c>
      <c r="M24" s="34" t="n">
        <v>18</v>
      </c>
      <c r="N24" s="35" t="n">
        <f aca="false">G24+I24+K24+L24+M24</f>
        <v>74.2740740740741</v>
      </c>
      <c r="O24" s="33" t="s">
        <v>56</v>
      </c>
    </row>
    <row r="25" customFormat="false" ht="13.8" hidden="false" customHeight="false" outlineLevel="0" collapsed="false">
      <c r="A25" s="33" t="s">
        <v>78</v>
      </c>
      <c r="B25" s="33" t="s">
        <v>79</v>
      </c>
      <c r="C25" s="33" t="s">
        <v>32</v>
      </c>
      <c r="D25" s="36" t="n">
        <v>37150</v>
      </c>
      <c r="E25" s="33" t="s">
        <v>38</v>
      </c>
      <c r="F25" s="33" t="n">
        <v>28</v>
      </c>
      <c r="G25" s="37" t="n">
        <f aca="false">F25/2</f>
        <v>14</v>
      </c>
      <c r="H25" s="33" t="n">
        <v>25</v>
      </c>
      <c r="I25" s="37" t="n">
        <f aca="false">H25*0.4</f>
        <v>10</v>
      </c>
      <c r="J25" s="33" t="n">
        <v>21</v>
      </c>
      <c r="K25" s="37" t="n">
        <f aca="false">J25*20/27</f>
        <v>15.5555555555556</v>
      </c>
      <c r="L25" s="34" t="n">
        <v>16</v>
      </c>
      <c r="M25" s="34" t="n">
        <v>18.5</v>
      </c>
      <c r="N25" s="35" t="n">
        <f aca="false">G25+I25+K25+L25+M25</f>
        <v>74.0555555555556</v>
      </c>
      <c r="O25" s="33" t="s">
        <v>56</v>
      </c>
    </row>
    <row r="26" customFormat="false" ht="13.8" hidden="false" customHeight="false" outlineLevel="0" collapsed="false">
      <c r="A26" s="33" t="s">
        <v>54</v>
      </c>
      <c r="B26" s="33" t="s">
        <v>44</v>
      </c>
      <c r="C26" s="33" t="s">
        <v>32</v>
      </c>
      <c r="D26" s="36" t="n">
        <v>36984</v>
      </c>
      <c r="E26" s="33" t="s">
        <v>45</v>
      </c>
      <c r="F26" s="33" t="n">
        <v>28</v>
      </c>
      <c r="G26" s="37" t="n">
        <f aca="false">F26/2</f>
        <v>14</v>
      </c>
      <c r="H26" s="33" t="n">
        <v>30</v>
      </c>
      <c r="I26" s="37" t="n">
        <f aca="false">H26*0.4</f>
        <v>12</v>
      </c>
      <c r="J26" s="33" t="n">
        <v>20</v>
      </c>
      <c r="K26" s="37" t="n">
        <f aca="false">J26*20/27</f>
        <v>14.8148148148148</v>
      </c>
      <c r="L26" s="34" t="n">
        <v>16</v>
      </c>
      <c r="M26" s="34" t="n">
        <v>17</v>
      </c>
      <c r="N26" s="35" t="n">
        <f aca="false">G26+I26+K26+L26+M26</f>
        <v>73.8148148148148</v>
      </c>
      <c r="O26" s="33" t="s">
        <v>56</v>
      </c>
    </row>
    <row r="27" customFormat="false" ht="13.8" hidden="false" customHeight="false" outlineLevel="0" collapsed="false">
      <c r="A27" s="33" t="s">
        <v>80</v>
      </c>
      <c r="B27" s="33" t="s">
        <v>81</v>
      </c>
      <c r="C27" s="33" t="s">
        <v>32</v>
      </c>
      <c r="D27" s="36" t="n">
        <v>37004</v>
      </c>
      <c r="E27" s="33" t="s">
        <v>74</v>
      </c>
      <c r="F27" s="33" t="n">
        <v>34</v>
      </c>
      <c r="G27" s="37" t="n">
        <f aca="false">F27/2</f>
        <v>17</v>
      </c>
      <c r="H27" s="33" t="n">
        <v>27</v>
      </c>
      <c r="I27" s="37" t="n">
        <f aca="false">H27*0.4</f>
        <v>10.8</v>
      </c>
      <c r="J27" s="33" t="n">
        <v>24</v>
      </c>
      <c r="K27" s="37" t="n">
        <f aca="false">J27*20/27</f>
        <v>17.7777777777778</v>
      </c>
      <c r="L27" s="34" t="n">
        <v>14</v>
      </c>
      <c r="M27" s="34" t="n">
        <v>14</v>
      </c>
      <c r="N27" s="35" t="n">
        <f aca="false">G27+I27+K27+L27+M27</f>
        <v>73.5777777777778</v>
      </c>
      <c r="O27" s="33" t="s">
        <v>56</v>
      </c>
    </row>
    <row r="28" customFormat="false" ht="13.8" hidden="false" customHeight="false" outlineLevel="0" collapsed="false">
      <c r="A28" s="44" t="s">
        <v>82</v>
      </c>
      <c r="B28" s="44" t="s">
        <v>83</v>
      </c>
      <c r="C28" s="44" t="s">
        <v>37</v>
      </c>
      <c r="D28" s="45" t="n">
        <v>37150</v>
      </c>
      <c r="E28" s="44" t="s">
        <v>84</v>
      </c>
      <c r="F28" s="44" t="n">
        <v>31</v>
      </c>
      <c r="G28" s="46" t="n">
        <f aca="false">F28/2</f>
        <v>15.5</v>
      </c>
      <c r="H28" s="44" t="n">
        <v>28</v>
      </c>
      <c r="I28" s="46" t="n">
        <f aca="false">H28*0.4</f>
        <v>11.2</v>
      </c>
      <c r="J28" s="44" t="n">
        <v>22</v>
      </c>
      <c r="K28" s="46" t="n">
        <f aca="false">J28*20/27</f>
        <v>16.2962962962963</v>
      </c>
      <c r="L28" s="46" t="n">
        <v>15.5</v>
      </c>
      <c r="M28" s="46" t="n">
        <v>15</v>
      </c>
      <c r="N28" s="35" t="n">
        <f aca="false">G28+I28+K28+L28+M28</f>
        <v>73.4962962962963</v>
      </c>
      <c r="O28" s="33" t="s">
        <v>56</v>
      </c>
    </row>
    <row r="29" customFormat="false" ht="13.8" hidden="false" customHeight="false" outlineLevel="0" collapsed="false">
      <c r="A29" s="33" t="s">
        <v>85</v>
      </c>
      <c r="B29" s="33" t="s">
        <v>86</v>
      </c>
      <c r="C29" s="33" t="s">
        <v>37</v>
      </c>
      <c r="D29" s="36" t="n">
        <v>37223</v>
      </c>
      <c r="E29" s="33" t="s">
        <v>45</v>
      </c>
      <c r="F29" s="33" t="n">
        <v>28</v>
      </c>
      <c r="G29" s="37" t="n">
        <f aca="false">F29/2</f>
        <v>14</v>
      </c>
      <c r="H29" s="33" t="n">
        <v>32</v>
      </c>
      <c r="I29" s="37" t="n">
        <f aca="false">H29*0.4</f>
        <v>12.8</v>
      </c>
      <c r="J29" s="33" t="n">
        <v>24</v>
      </c>
      <c r="K29" s="37" t="n">
        <f aca="false">J29*20/27</f>
        <v>17.7777777777778</v>
      </c>
      <c r="L29" s="34" t="n">
        <v>12.5</v>
      </c>
      <c r="M29" s="34" t="n">
        <v>16</v>
      </c>
      <c r="N29" s="35" t="n">
        <f aca="false">G29+I29+K29+L29+M29</f>
        <v>73.0777777777778</v>
      </c>
      <c r="O29" s="33" t="s">
        <v>56</v>
      </c>
    </row>
    <row r="30" customFormat="false" ht="13.8" hidden="false" customHeight="false" outlineLevel="0" collapsed="false">
      <c r="A30" s="33" t="s">
        <v>87</v>
      </c>
      <c r="B30" s="33" t="s">
        <v>88</v>
      </c>
      <c r="C30" s="33" t="s">
        <v>37</v>
      </c>
      <c r="D30" s="36" t="n">
        <v>37341</v>
      </c>
      <c r="E30" s="33" t="s">
        <v>45</v>
      </c>
      <c r="F30" s="33" t="n">
        <v>31</v>
      </c>
      <c r="G30" s="37" t="n">
        <f aca="false">F30/2</f>
        <v>15.5</v>
      </c>
      <c r="H30" s="33" t="n">
        <v>31</v>
      </c>
      <c r="I30" s="37" t="n">
        <f aca="false">H30*0.4</f>
        <v>12.4</v>
      </c>
      <c r="J30" s="33" t="n">
        <v>23</v>
      </c>
      <c r="K30" s="37" t="n">
        <f aca="false">J30*20/27</f>
        <v>17.037037037037</v>
      </c>
      <c r="L30" s="34" t="n">
        <v>13.5</v>
      </c>
      <c r="M30" s="34" t="n">
        <v>14.5</v>
      </c>
      <c r="N30" s="35" t="n">
        <f aca="false">G30+I30+K30+L30+M30</f>
        <v>72.937037037037</v>
      </c>
      <c r="O30" s="33" t="s">
        <v>56</v>
      </c>
    </row>
    <row r="31" customFormat="false" ht="13.8" hidden="false" customHeight="false" outlineLevel="0" collapsed="false">
      <c r="A31" s="33" t="s">
        <v>89</v>
      </c>
      <c r="B31" s="33" t="s">
        <v>90</v>
      </c>
      <c r="C31" s="33" t="s">
        <v>32</v>
      </c>
      <c r="D31" s="36" t="n">
        <v>36965</v>
      </c>
      <c r="E31" s="33" t="s">
        <v>45</v>
      </c>
      <c r="F31" s="33" t="n">
        <v>31</v>
      </c>
      <c r="G31" s="37" t="n">
        <f aca="false">F31/2</f>
        <v>15.5</v>
      </c>
      <c r="H31" s="33" t="n">
        <v>23</v>
      </c>
      <c r="I31" s="42" t="n">
        <f aca="false">H31*0.4</f>
        <v>9.2</v>
      </c>
      <c r="J31" s="33" t="n">
        <v>24</v>
      </c>
      <c r="K31" s="37" t="n">
        <f aca="false">J31*20/27</f>
        <v>17.7777777777778</v>
      </c>
      <c r="L31" s="34" t="n">
        <v>17</v>
      </c>
      <c r="M31" s="34" t="n">
        <v>13</v>
      </c>
      <c r="N31" s="35" t="n">
        <f aca="false">G31+I31+K31+L31+M31</f>
        <v>72.4777777777778</v>
      </c>
      <c r="O31" s="33" t="s">
        <v>56</v>
      </c>
    </row>
    <row r="32" customFormat="false" ht="13.8" hidden="false" customHeight="false" outlineLevel="0" collapsed="false">
      <c r="A32" s="33" t="s">
        <v>54</v>
      </c>
      <c r="B32" s="33" t="s">
        <v>91</v>
      </c>
      <c r="C32" s="33" t="s">
        <v>37</v>
      </c>
      <c r="D32" s="36" t="n">
        <v>37448</v>
      </c>
      <c r="E32" s="33" t="s">
        <v>45</v>
      </c>
      <c r="F32" s="33" t="n">
        <v>30</v>
      </c>
      <c r="G32" s="37" t="n">
        <f aca="false">F32/2</f>
        <v>15</v>
      </c>
      <c r="H32" s="33" t="n">
        <v>29</v>
      </c>
      <c r="I32" s="37" t="n">
        <f aca="false">H32*0.4</f>
        <v>11.6</v>
      </c>
      <c r="J32" s="33" t="n">
        <v>24</v>
      </c>
      <c r="K32" s="37" t="n">
        <f aca="false">J32*20/27</f>
        <v>17.7777777777778</v>
      </c>
      <c r="L32" s="34" t="n">
        <v>12</v>
      </c>
      <c r="M32" s="34" t="n">
        <v>15</v>
      </c>
      <c r="N32" s="35" t="n">
        <f aca="false">G32+I32+K32+L32+M32</f>
        <v>71.3777777777778</v>
      </c>
      <c r="O32" s="33" t="s">
        <v>56</v>
      </c>
    </row>
    <row r="33" customFormat="false" ht="13.8" hidden="false" customHeight="false" outlineLevel="0" collapsed="false">
      <c r="A33" s="33" t="s">
        <v>92</v>
      </c>
      <c r="B33" s="33" t="s">
        <v>93</v>
      </c>
      <c r="C33" s="33" t="s">
        <v>32</v>
      </c>
      <c r="D33" s="36" t="n">
        <v>37211</v>
      </c>
      <c r="E33" s="33" t="s">
        <v>45</v>
      </c>
      <c r="F33" s="33" t="n">
        <v>27</v>
      </c>
      <c r="G33" s="37" t="n">
        <f aca="false">F33/2</f>
        <v>13.5</v>
      </c>
      <c r="H33" s="33" t="n">
        <v>26</v>
      </c>
      <c r="I33" s="37" t="n">
        <f aca="false">H33*0.4</f>
        <v>10.4</v>
      </c>
      <c r="J33" s="33" t="n">
        <v>22</v>
      </c>
      <c r="K33" s="37" t="n">
        <f aca="false">J33*20/27</f>
        <v>16.2962962962963</v>
      </c>
      <c r="L33" s="34" t="n">
        <v>16</v>
      </c>
      <c r="M33" s="34" t="n">
        <v>15</v>
      </c>
      <c r="N33" s="35" t="n">
        <f aca="false">G33+I33+K33+L33+M33</f>
        <v>71.1962962962963</v>
      </c>
      <c r="O33" s="33" t="s">
        <v>56</v>
      </c>
    </row>
    <row r="34" customFormat="false" ht="13.8" hidden="false" customHeight="false" outlineLevel="0" collapsed="false">
      <c r="A34" s="33" t="s">
        <v>94</v>
      </c>
      <c r="B34" s="33" t="s">
        <v>51</v>
      </c>
      <c r="C34" s="33" t="s">
        <v>32</v>
      </c>
      <c r="D34" s="36" t="n">
        <v>37161</v>
      </c>
      <c r="E34" s="33" t="s">
        <v>42</v>
      </c>
      <c r="F34" s="33" t="n">
        <v>30</v>
      </c>
      <c r="G34" s="37" t="n">
        <f aca="false">F34/2</f>
        <v>15</v>
      </c>
      <c r="H34" s="33" t="n">
        <v>29</v>
      </c>
      <c r="I34" s="37" t="n">
        <f aca="false">H34*0.4</f>
        <v>11.6</v>
      </c>
      <c r="J34" s="33" t="n">
        <v>22</v>
      </c>
      <c r="K34" s="37" t="n">
        <f aca="false">J34*20/27</f>
        <v>16.2962962962963</v>
      </c>
      <c r="L34" s="34" t="n">
        <v>15</v>
      </c>
      <c r="M34" s="34" t="n">
        <v>13</v>
      </c>
      <c r="N34" s="35" t="n">
        <f aca="false">G34+I34+K34+L34+M34</f>
        <v>70.8962962962963</v>
      </c>
      <c r="O34" s="33" t="s">
        <v>56</v>
      </c>
    </row>
    <row r="35" customFormat="false" ht="13.8" hidden="false" customHeight="false" outlineLevel="0" collapsed="false">
      <c r="A35" s="33" t="s">
        <v>95</v>
      </c>
      <c r="B35" s="33" t="s">
        <v>53</v>
      </c>
      <c r="C35" s="33" t="s">
        <v>32</v>
      </c>
      <c r="D35" s="36" t="n">
        <v>37151</v>
      </c>
      <c r="E35" s="33" t="s">
        <v>74</v>
      </c>
      <c r="F35" s="33" t="n">
        <v>34</v>
      </c>
      <c r="G35" s="37" t="n">
        <f aca="false">F35/2</f>
        <v>17</v>
      </c>
      <c r="H35" s="33" t="n">
        <v>22</v>
      </c>
      <c r="I35" s="42" t="n">
        <f aca="false">H35*0.4</f>
        <v>8.8</v>
      </c>
      <c r="J35" s="33" t="n">
        <v>18</v>
      </c>
      <c r="K35" s="37" t="n">
        <f aca="false">J35*20/27</f>
        <v>13.3333333333333</v>
      </c>
      <c r="L35" s="37" t="n">
        <v>15.5</v>
      </c>
      <c r="M35" s="34" t="n">
        <v>16</v>
      </c>
      <c r="N35" s="35" t="n">
        <f aca="false">G35+I35+K35+L35+M35</f>
        <v>70.6333333333333</v>
      </c>
      <c r="O35" s="33" t="s">
        <v>56</v>
      </c>
    </row>
    <row r="36" customFormat="false" ht="13.8" hidden="false" customHeight="false" outlineLevel="0" collapsed="false">
      <c r="A36" s="33" t="s">
        <v>96</v>
      </c>
      <c r="B36" s="33" t="s">
        <v>97</v>
      </c>
      <c r="C36" s="33" t="s">
        <v>32</v>
      </c>
      <c r="D36" s="36" t="n">
        <v>37275</v>
      </c>
      <c r="E36" s="33" t="s">
        <v>49</v>
      </c>
      <c r="F36" s="33" t="n">
        <v>26</v>
      </c>
      <c r="G36" s="37" t="n">
        <f aca="false">F36/2</f>
        <v>13</v>
      </c>
      <c r="H36" s="33" t="n">
        <v>28</v>
      </c>
      <c r="I36" s="37" t="n">
        <f aca="false">H36*0.4</f>
        <v>11.2</v>
      </c>
      <c r="J36" s="33" t="n">
        <v>20</v>
      </c>
      <c r="K36" s="37" t="n">
        <f aca="false">J36*20/27</f>
        <v>14.8148148148148</v>
      </c>
      <c r="L36" s="34" t="n">
        <v>15.5</v>
      </c>
      <c r="M36" s="34" t="n">
        <v>15</v>
      </c>
      <c r="N36" s="35" t="n">
        <f aca="false">G36+I36+K36+L36+M36</f>
        <v>69.5148148148148</v>
      </c>
      <c r="O36" s="33" t="s">
        <v>56</v>
      </c>
    </row>
    <row r="37" customFormat="false" ht="13.8" hidden="false" customHeight="false" outlineLevel="0" collapsed="false">
      <c r="A37" s="33" t="s">
        <v>98</v>
      </c>
      <c r="B37" s="33" t="s">
        <v>99</v>
      </c>
      <c r="C37" s="33" t="s">
        <v>37</v>
      </c>
      <c r="D37" s="36" t="n">
        <v>37004</v>
      </c>
      <c r="E37" s="33" t="s">
        <v>45</v>
      </c>
      <c r="F37" s="33" t="n">
        <v>29</v>
      </c>
      <c r="G37" s="37" t="n">
        <f aca="false">F37/2</f>
        <v>14.5</v>
      </c>
      <c r="H37" s="33" t="n">
        <v>28</v>
      </c>
      <c r="I37" s="37" t="n">
        <f aca="false">H37*0.4</f>
        <v>11.2</v>
      </c>
      <c r="J37" s="33" t="n">
        <v>24</v>
      </c>
      <c r="K37" s="37" t="n">
        <f aca="false">J37*20/27</f>
        <v>17.7777777777778</v>
      </c>
      <c r="L37" s="34" t="n">
        <v>10</v>
      </c>
      <c r="M37" s="34" t="n">
        <v>15.5</v>
      </c>
      <c r="N37" s="35" t="n">
        <f aca="false">G37+I37+K37+L37+M37</f>
        <v>68.9777777777778</v>
      </c>
      <c r="O37" s="33" t="s">
        <v>100</v>
      </c>
    </row>
    <row r="38" customFormat="false" ht="13.8" hidden="false" customHeight="false" outlineLevel="0" collapsed="false">
      <c r="A38" s="33" t="s">
        <v>101</v>
      </c>
      <c r="B38" s="33" t="s">
        <v>102</v>
      </c>
      <c r="C38" s="33" t="s">
        <v>37</v>
      </c>
      <c r="D38" s="36" t="n">
        <v>37608</v>
      </c>
      <c r="E38" s="33" t="s">
        <v>45</v>
      </c>
      <c r="F38" s="33" t="n">
        <v>27</v>
      </c>
      <c r="G38" s="37" t="n">
        <f aca="false">F38/2</f>
        <v>13.5</v>
      </c>
      <c r="H38" s="33" t="n">
        <v>20</v>
      </c>
      <c r="I38" s="42" t="n">
        <f aca="false">H38*0.4</f>
        <v>8</v>
      </c>
      <c r="J38" s="33" t="n">
        <v>14</v>
      </c>
      <c r="K38" s="37" t="n">
        <f aca="false">J38*20/27</f>
        <v>10.3703703703704</v>
      </c>
      <c r="L38" s="40" t="n">
        <v>20</v>
      </c>
      <c r="M38" s="34" t="n">
        <v>16</v>
      </c>
      <c r="N38" s="35" t="n">
        <f aca="false">G38+I38+K38+L38+M38</f>
        <v>67.8703703703704</v>
      </c>
      <c r="O38" s="33" t="s">
        <v>100</v>
      </c>
    </row>
    <row r="39" customFormat="false" ht="13.8" hidden="false" customHeight="false" outlineLevel="0" collapsed="false">
      <c r="A39" s="33" t="s">
        <v>103</v>
      </c>
      <c r="B39" s="33" t="s">
        <v>86</v>
      </c>
      <c r="C39" s="33" t="s">
        <v>37</v>
      </c>
      <c r="D39" s="36" t="n">
        <v>36955</v>
      </c>
      <c r="E39" s="33" t="s">
        <v>45</v>
      </c>
      <c r="F39" s="33" t="n">
        <v>21</v>
      </c>
      <c r="G39" s="37" t="n">
        <f aca="false">F39/2</f>
        <v>10.5</v>
      </c>
      <c r="H39" s="33" t="n">
        <v>26</v>
      </c>
      <c r="I39" s="37" t="n">
        <f aca="false">H39*0.4</f>
        <v>10.4</v>
      </c>
      <c r="J39" s="33" t="n">
        <v>16</v>
      </c>
      <c r="K39" s="37" t="n">
        <f aca="false">J39*20/27</f>
        <v>11.8518518518519</v>
      </c>
      <c r="L39" s="34" t="n">
        <v>19</v>
      </c>
      <c r="M39" s="34" t="n">
        <v>16</v>
      </c>
      <c r="N39" s="35" t="n">
        <f aca="false">G39+I39+K39+L39+M39</f>
        <v>67.7518518518519</v>
      </c>
      <c r="O39" s="33" t="s">
        <v>100</v>
      </c>
    </row>
    <row r="40" customFormat="false" ht="13.8" hidden="false" customHeight="false" outlineLevel="0" collapsed="false">
      <c r="A40" s="33" t="s">
        <v>104</v>
      </c>
      <c r="B40" s="33" t="s">
        <v>105</v>
      </c>
      <c r="C40" s="33" t="s">
        <v>32</v>
      </c>
      <c r="D40" s="36" t="n">
        <v>36950</v>
      </c>
      <c r="E40" s="33" t="s">
        <v>38</v>
      </c>
      <c r="F40" s="33" t="n">
        <v>24</v>
      </c>
      <c r="G40" s="37" t="n">
        <f aca="false">F40/2</f>
        <v>12</v>
      </c>
      <c r="H40" s="33" t="n">
        <v>24</v>
      </c>
      <c r="I40" s="42" t="n">
        <f aca="false">H40*0.4</f>
        <v>9.6</v>
      </c>
      <c r="J40" s="33" t="n">
        <v>23</v>
      </c>
      <c r="K40" s="37" t="n">
        <f aca="false">J40*20/27</f>
        <v>17.037037037037</v>
      </c>
      <c r="L40" s="34" t="n">
        <v>16</v>
      </c>
      <c r="M40" s="34" t="n">
        <v>13</v>
      </c>
      <c r="N40" s="35" t="n">
        <f aca="false">G40+I40+K40+L40+M40</f>
        <v>67.637037037037</v>
      </c>
      <c r="O40" s="33" t="s">
        <v>100</v>
      </c>
    </row>
    <row r="41" customFormat="false" ht="13.8" hidden="false" customHeight="false" outlineLevel="0" collapsed="false">
      <c r="A41" s="33" t="s">
        <v>106</v>
      </c>
      <c r="B41" s="33" t="s">
        <v>107</v>
      </c>
      <c r="C41" s="33" t="s">
        <v>37</v>
      </c>
      <c r="D41" s="36" t="n">
        <v>36979</v>
      </c>
      <c r="E41" s="33" t="s">
        <v>45</v>
      </c>
      <c r="F41" s="33" t="n">
        <v>27</v>
      </c>
      <c r="G41" s="37" t="n">
        <f aca="false">F41/2</f>
        <v>13.5</v>
      </c>
      <c r="H41" s="33" t="n">
        <v>21</v>
      </c>
      <c r="I41" s="42" t="n">
        <f aca="false">H41*0.4</f>
        <v>8.4</v>
      </c>
      <c r="J41" s="33" t="n">
        <v>18</v>
      </c>
      <c r="K41" s="37" t="n">
        <f aca="false">J41*20/27</f>
        <v>13.3333333333333</v>
      </c>
      <c r="L41" s="34" t="n">
        <v>15</v>
      </c>
      <c r="M41" s="34" t="n">
        <v>17</v>
      </c>
      <c r="N41" s="35" t="n">
        <f aca="false">G41+I41+K41+L41+M41</f>
        <v>67.2333333333333</v>
      </c>
      <c r="O41" s="33" t="s">
        <v>100</v>
      </c>
    </row>
    <row r="42" customFormat="false" ht="13.8" hidden="false" customHeight="false" outlineLevel="0" collapsed="false">
      <c r="A42" s="33" t="s">
        <v>108</v>
      </c>
      <c r="B42" s="33" t="s">
        <v>109</v>
      </c>
      <c r="C42" s="33" t="s">
        <v>37</v>
      </c>
      <c r="D42" s="36" t="n">
        <v>37014</v>
      </c>
      <c r="E42" s="33" t="s">
        <v>45</v>
      </c>
      <c r="F42" s="33" t="n">
        <v>23</v>
      </c>
      <c r="G42" s="37" t="n">
        <f aca="false">F42/2</f>
        <v>11.5</v>
      </c>
      <c r="H42" s="33" t="n">
        <v>17</v>
      </c>
      <c r="I42" s="42" t="n">
        <f aca="false">H42*0.4</f>
        <v>6.8</v>
      </c>
      <c r="J42" s="33" t="n">
        <v>22</v>
      </c>
      <c r="K42" s="37" t="n">
        <f aca="false">J42*20/27</f>
        <v>16.2962962962963</v>
      </c>
      <c r="L42" s="34" t="n">
        <v>14</v>
      </c>
      <c r="M42" s="34" t="n">
        <v>18</v>
      </c>
      <c r="N42" s="35" t="n">
        <f aca="false">G42+I42+K42+L42+M42</f>
        <v>66.5962962962963</v>
      </c>
      <c r="O42" s="33" t="s">
        <v>100</v>
      </c>
    </row>
    <row r="43" customFormat="false" ht="13.8" hidden="false" customHeight="false" outlineLevel="0" collapsed="false">
      <c r="A43" s="33" t="s">
        <v>110</v>
      </c>
      <c r="B43" s="33" t="s">
        <v>71</v>
      </c>
      <c r="C43" s="33" t="s">
        <v>37</v>
      </c>
      <c r="D43" s="36" t="n">
        <v>37026</v>
      </c>
      <c r="E43" s="33" t="s">
        <v>45</v>
      </c>
      <c r="F43" s="33" t="n">
        <v>23</v>
      </c>
      <c r="G43" s="37" t="n">
        <f aca="false">F43/2</f>
        <v>11.5</v>
      </c>
      <c r="H43" s="33" t="n">
        <v>24</v>
      </c>
      <c r="I43" s="42" t="n">
        <f aca="false">H43*0.4</f>
        <v>9.6</v>
      </c>
      <c r="J43" s="33" t="n">
        <v>17</v>
      </c>
      <c r="K43" s="37" t="n">
        <f aca="false">J43*20/27</f>
        <v>12.5925925925926</v>
      </c>
      <c r="L43" s="34" t="n">
        <v>16</v>
      </c>
      <c r="M43" s="34" t="n">
        <v>16</v>
      </c>
      <c r="N43" s="35" t="n">
        <f aca="false">G43+I43+K43+L43+M43</f>
        <v>65.6925925925926</v>
      </c>
      <c r="O43" s="33" t="s">
        <v>100</v>
      </c>
    </row>
    <row r="44" customFormat="false" ht="13.8" hidden="false" customHeight="false" outlineLevel="0" collapsed="false">
      <c r="A44" s="33" t="s">
        <v>111</v>
      </c>
      <c r="B44" s="33" t="s">
        <v>112</v>
      </c>
      <c r="C44" s="33" t="s">
        <v>32</v>
      </c>
      <c r="D44" s="36" t="n">
        <v>37100</v>
      </c>
      <c r="E44" s="33" t="s">
        <v>45</v>
      </c>
      <c r="F44" s="33" t="n">
        <v>32</v>
      </c>
      <c r="G44" s="37" t="n">
        <f aca="false">F44/2</f>
        <v>16</v>
      </c>
      <c r="H44" s="33" t="n">
        <v>34</v>
      </c>
      <c r="I44" s="37" t="n">
        <f aca="false">H44*0.4</f>
        <v>13.6</v>
      </c>
      <c r="J44" s="33" t="n">
        <v>19</v>
      </c>
      <c r="K44" s="37" t="n">
        <f aca="false">J44*20/27</f>
        <v>14.0740740740741</v>
      </c>
      <c r="L44" s="34" t="n">
        <v>4</v>
      </c>
      <c r="M44" s="34" t="n">
        <v>18</v>
      </c>
      <c r="N44" s="35" t="n">
        <f aca="false">G44+I44+K44+L44+M44</f>
        <v>65.6740740740741</v>
      </c>
      <c r="O44" s="33" t="s">
        <v>100</v>
      </c>
    </row>
    <row r="45" customFormat="false" ht="13.8" hidden="false" customHeight="false" outlineLevel="0" collapsed="false">
      <c r="A45" s="33" t="s">
        <v>113</v>
      </c>
      <c r="B45" s="33" t="s">
        <v>114</v>
      </c>
      <c r="C45" s="33" t="s">
        <v>37</v>
      </c>
      <c r="D45" s="36" t="n">
        <v>37021</v>
      </c>
      <c r="E45" s="33" t="s">
        <v>115</v>
      </c>
      <c r="F45" s="33" t="n">
        <v>23</v>
      </c>
      <c r="G45" s="37" t="n">
        <f aca="false">F45/2</f>
        <v>11.5</v>
      </c>
      <c r="H45" s="33" t="n">
        <v>27</v>
      </c>
      <c r="I45" s="37" t="n">
        <f aca="false">H45*0.4</f>
        <v>10.8</v>
      </c>
      <c r="J45" s="33" t="n">
        <v>18</v>
      </c>
      <c r="K45" s="37" t="n">
        <f aca="false">J45*20/27</f>
        <v>13.3333333333333</v>
      </c>
      <c r="L45" s="34" t="n">
        <v>12</v>
      </c>
      <c r="M45" s="34" t="n">
        <v>16.5</v>
      </c>
      <c r="N45" s="35" t="n">
        <f aca="false">G45+I45+K45+L45+M45</f>
        <v>64.1333333333333</v>
      </c>
      <c r="O45" s="33" t="s">
        <v>100</v>
      </c>
    </row>
    <row r="46" customFormat="false" ht="13.8" hidden="false" customHeight="false" outlineLevel="0" collapsed="false">
      <c r="A46" s="33" t="s">
        <v>116</v>
      </c>
      <c r="B46" s="33" t="s">
        <v>117</v>
      </c>
      <c r="C46" s="33" t="s">
        <v>32</v>
      </c>
      <c r="D46" s="41" t="n">
        <v>36857</v>
      </c>
      <c r="E46" s="33" t="s">
        <v>118</v>
      </c>
      <c r="F46" s="33" t="n">
        <v>22</v>
      </c>
      <c r="G46" s="37" t="n">
        <f aca="false">F46/2</f>
        <v>11</v>
      </c>
      <c r="H46" s="33" t="n">
        <v>14</v>
      </c>
      <c r="I46" s="42" t="n">
        <f aca="false">H46*0.4</f>
        <v>5.6</v>
      </c>
      <c r="J46" s="33" t="n">
        <v>22</v>
      </c>
      <c r="K46" s="37" t="n">
        <f aca="false">J46*20/27</f>
        <v>16.2962962962963</v>
      </c>
      <c r="L46" s="34" t="n">
        <v>17</v>
      </c>
      <c r="M46" s="34" t="n">
        <v>14</v>
      </c>
      <c r="N46" s="35" t="n">
        <f aca="false">G46+I46+K46+L46+M46</f>
        <v>63.8962962962963</v>
      </c>
      <c r="O46" s="33" t="s">
        <v>100</v>
      </c>
    </row>
    <row r="47" customFormat="false" ht="13.8" hidden="false" customHeight="false" outlineLevel="0" collapsed="false">
      <c r="A47" s="33" t="s">
        <v>119</v>
      </c>
      <c r="B47" s="33" t="s">
        <v>120</v>
      </c>
      <c r="C47" s="33" t="s">
        <v>37</v>
      </c>
      <c r="D47" s="36" t="n">
        <v>37422</v>
      </c>
      <c r="E47" s="33" t="s">
        <v>49</v>
      </c>
      <c r="F47" s="33" t="n">
        <v>27</v>
      </c>
      <c r="G47" s="37" t="n">
        <f aca="false">F47/2</f>
        <v>13.5</v>
      </c>
      <c r="H47" s="33" t="n">
        <v>25</v>
      </c>
      <c r="I47" s="37" t="n">
        <f aca="false">H47*0.4</f>
        <v>10</v>
      </c>
      <c r="J47" s="33" t="n">
        <v>15</v>
      </c>
      <c r="K47" s="37" t="n">
        <f aca="false">J47*20/27</f>
        <v>11.1111111111111</v>
      </c>
      <c r="L47" s="34" t="n">
        <v>11.5</v>
      </c>
      <c r="M47" s="34" t="n">
        <v>17</v>
      </c>
      <c r="N47" s="35" t="n">
        <f aca="false">G47+I47+K47+L47+M47</f>
        <v>63.1111111111111</v>
      </c>
      <c r="O47" s="33" t="s">
        <v>100</v>
      </c>
    </row>
    <row r="48" customFormat="false" ht="13.8" hidden="false" customHeight="false" outlineLevel="0" collapsed="false">
      <c r="A48" s="33" t="s">
        <v>121</v>
      </c>
      <c r="B48" s="33" t="s">
        <v>91</v>
      </c>
      <c r="C48" s="33" t="s">
        <v>37</v>
      </c>
      <c r="D48" s="36" t="n">
        <v>37070</v>
      </c>
      <c r="E48" s="33" t="s">
        <v>45</v>
      </c>
      <c r="F48" s="33" t="n">
        <v>25</v>
      </c>
      <c r="G48" s="37" t="n">
        <f aca="false">F48/2</f>
        <v>12.5</v>
      </c>
      <c r="H48" s="33" t="n">
        <v>25</v>
      </c>
      <c r="I48" s="37" t="n">
        <f aca="false">H48*0.4</f>
        <v>10</v>
      </c>
      <c r="J48" s="33" t="n">
        <v>15</v>
      </c>
      <c r="K48" s="37" t="n">
        <f aca="false">J48*20/27</f>
        <v>11.1111111111111</v>
      </c>
      <c r="L48" s="34" t="n">
        <v>12.5</v>
      </c>
      <c r="M48" s="34" t="n">
        <v>17</v>
      </c>
      <c r="N48" s="35" t="n">
        <f aca="false">G48+I48+K48+L48+M48</f>
        <v>63.1111111111111</v>
      </c>
      <c r="O48" s="33" t="s">
        <v>100</v>
      </c>
    </row>
    <row r="49" customFormat="false" ht="13.8" hidden="false" customHeight="false" outlineLevel="0" collapsed="false">
      <c r="A49" s="33" t="s">
        <v>122</v>
      </c>
      <c r="B49" s="33" t="s">
        <v>97</v>
      </c>
      <c r="C49" s="33" t="s">
        <v>32</v>
      </c>
      <c r="D49" s="36" t="n">
        <v>37070</v>
      </c>
      <c r="E49" s="33" t="s">
        <v>123</v>
      </c>
      <c r="F49" s="33" t="n">
        <v>27</v>
      </c>
      <c r="G49" s="37" t="n">
        <f aca="false">F49/2</f>
        <v>13.5</v>
      </c>
      <c r="H49" s="33" t="n">
        <v>26</v>
      </c>
      <c r="I49" s="37" t="n">
        <f aca="false">H49*0.4</f>
        <v>10.4</v>
      </c>
      <c r="J49" s="33" t="n">
        <v>19</v>
      </c>
      <c r="K49" s="37" t="n">
        <f aca="false">J49*20/27</f>
        <v>14.0740740740741</v>
      </c>
      <c r="L49" s="34" t="n">
        <v>12</v>
      </c>
      <c r="M49" s="34" t="n">
        <v>13</v>
      </c>
      <c r="N49" s="35" t="n">
        <f aca="false">G49+I49+K49+L49+M49</f>
        <v>62.9740740740741</v>
      </c>
      <c r="O49" s="33" t="s">
        <v>100</v>
      </c>
    </row>
    <row r="50" customFormat="false" ht="13.8" hidden="false" customHeight="false" outlineLevel="0" collapsed="false">
      <c r="A50" s="33" t="s">
        <v>124</v>
      </c>
      <c r="B50" s="33" t="s">
        <v>125</v>
      </c>
      <c r="C50" s="33" t="s">
        <v>32</v>
      </c>
      <c r="D50" s="36" t="n">
        <v>37136</v>
      </c>
      <c r="E50" s="33" t="s">
        <v>49</v>
      </c>
      <c r="F50" s="33" t="n">
        <v>21</v>
      </c>
      <c r="G50" s="37" t="n">
        <f aca="false">F50/2</f>
        <v>10.5</v>
      </c>
      <c r="H50" s="33" t="n">
        <v>22</v>
      </c>
      <c r="I50" s="42" t="n">
        <f aca="false">H50*0.4</f>
        <v>8.8</v>
      </c>
      <c r="J50" s="33" t="n">
        <v>21</v>
      </c>
      <c r="K50" s="37" t="n">
        <f aca="false">J50*20/27</f>
        <v>15.5555555555556</v>
      </c>
      <c r="L50" s="34" t="n">
        <v>12</v>
      </c>
      <c r="M50" s="34" t="n">
        <v>15.5</v>
      </c>
      <c r="N50" s="35" t="n">
        <f aca="false">G50+I50+K50+L50+M50</f>
        <v>62.3555555555556</v>
      </c>
      <c r="O50" s="33" t="s">
        <v>100</v>
      </c>
    </row>
    <row r="51" customFormat="false" ht="13.8" hidden="false" customHeight="false" outlineLevel="0" collapsed="false">
      <c r="A51" s="33" t="s">
        <v>126</v>
      </c>
      <c r="B51" s="33" t="s">
        <v>127</v>
      </c>
      <c r="C51" s="33" t="s">
        <v>37</v>
      </c>
      <c r="D51" s="36" t="n">
        <v>37068</v>
      </c>
      <c r="E51" s="33" t="s">
        <v>45</v>
      </c>
      <c r="F51" s="33" t="n">
        <v>24</v>
      </c>
      <c r="G51" s="37" t="n">
        <f aca="false">F51/2</f>
        <v>12</v>
      </c>
      <c r="H51" s="33" t="n">
        <v>13</v>
      </c>
      <c r="I51" s="42" t="n">
        <f aca="false">H51*0.4</f>
        <v>5.2</v>
      </c>
      <c r="J51" s="33" t="n">
        <v>18</v>
      </c>
      <c r="K51" s="37" t="n">
        <f aca="false">J51*20/27</f>
        <v>13.3333333333333</v>
      </c>
      <c r="L51" s="34" t="n">
        <v>15</v>
      </c>
      <c r="M51" s="34" t="n">
        <v>16.5</v>
      </c>
      <c r="N51" s="35" t="n">
        <f aca="false">G51+I51+K51+L51+M51</f>
        <v>62.0333333333333</v>
      </c>
      <c r="O51" s="33" t="s">
        <v>100</v>
      </c>
    </row>
    <row r="52" customFormat="false" ht="13.8" hidden="false" customHeight="false" outlineLevel="0" collapsed="false">
      <c r="A52" s="33" t="s">
        <v>128</v>
      </c>
      <c r="B52" s="33" t="s">
        <v>129</v>
      </c>
      <c r="C52" s="33" t="s">
        <v>37</v>
      </c>
      <c r="D52" s="36" t="n">
        <v>37249</v>
      </c>
      <c r="E52" s="33" t="s">
        <v>45</v>
      </c>
      <c r="F52" s="33" t="n">
        <v>26</v>
      </c>
      <c r="G52" s="37" t="n">
        <f aca="false">F52/2</f>
        <v>13</v>
      </c>
      <c r="H52" s="33" t="n">
        <v>19</v>
      </c>
      <c r="I52" s="42" t="n">
        <f aca="false">H52*0.4</f>
        <v>7.6</v>
      </c>
      <c r="J52" s="33" t="n">
        <v>18</v>
      </c>
      <c r="K52" s="37" t="n">
        <f aca="false">J52*20/27</f>
        <v>13.3333333333333</v>
      </c>
      <c r="L52" s="34" t="n">
        <v>13</v>
      </c>
      <c r="M52" s="34" t="n">
        <v>15</v>
      </c>
      <c r="N52" s="35" t="n">
        <f aca="false">G52+I52+K52+L52+M52</f>
        <v>61.9333333333333</v>
      </c>
      <c r="O52" s="33" t="s">
        <v>100</v>
      </c>
    </row>
    <row r="53" customFormat="false" ht="13.8" hidden="false" customHeight="false" outlineLevel="0" collapsed="false">
      <c r="A53" s="33" t="s">
        <v>130</v>
      </c>
      <c r="B53" s="33" t="s">
        <v>131</v>
      </c>
      <c r="C53" s="33" t="s">
        <v>37</v>
      </c>
      <c r="D53" s="36" t="n">
        <v>37131</v>
      </c>
      <c r="E53" s="33" t="s">
        <v>74</v>
      </c>
      <c r="F53" s="33" t="n">
        <v>27</v>
      </c>
      <c r="G53" s="37" t="n">
        <f aca="false">F53/2</f>
        <v>13.5</v>
      </c>
      <c r="H53" s="33" t="n">
        <v>19</v>
      </c>
      <c r="I53" s="42" t="n">
        <f aca="false">H53*0.4</f>
        <v>7.6</v>
      </c>
      <c r="J53" s="33" t="n">
        <v>19</v>
      </c>
      <c r="K53" s="37" t="n">
        <f aca="false">J53*20/27</f>
        <v>14.0740740740741</v>
      </c>
      <c r="L53" s="34" t="n">
        <v>11</v>
      </c>
      <c r="M53" s="34" t="n">
        <v>15</v>
      </c>
      <c r="N53" s="35" t="n">
        <f aca="false">G53+I53+K53+L53+M53</f>
        <v>61.1740740740741</v>
      </c>
      <c r="O53" s="33" t="s">
        <v>100</v>
      </c>
    </row>
    <row r="54" customFormat="false" ht="13.8" hidden="false" customHeight="false" outlineLevel="0" collapsed="false">
      <c r="A54" s="33" t="s">
        <v>132</v>
      </c>
      <c r="B54" s="33" t="s">
        <v>133</v>
      </c>
      <c r="C54" s="33" t="s">
        <v>32</v>
      </c>
      <c r="D54" s="36" t="n">
        <v>37012</v>
      </c>
      <c r="E54" s="33" t="s">
        <v>45</v>
      </c>
      <c r="F54" s="33" t="n">
        <v>24</v>
      </c>
      <c r="G54" s="37" t="n">
        <f aca="false">F54/2</f>
        <v>12</v>
      </c>
      <c r="H54" s="33" t="n">
        <v>17</v>
      </c>
      <c r="I54" s="42" t="n">
        <f aca="false">H54*0.4</f>
        <v>6.8</v>
      </c>
      <c r="J54" s="33" t="n">
        <v>22</v>
      </c>
      <c r="K54" s="37" t="n">
        <f aca="false">J54*20/27</f>
        <v>16.2962962962963</v>
      </c>
      <c r="L54" s="34" t="n">
        <v>12.5</v>
      </c>
      <c r="M54" s="34" t="n">
        <v>13</v>
      </c>
      <c r="N54" s="35" t="n">
        <f aca="false">G54+I54+K54+L54+M54</f>
        <v>60.5962962962963</v>
      </c>
      <c r="O54" s="33" t="s">
        <v>100</v>
      </c>
    </row>
    <row r="55" customFormat="false" ht="13.8" hidden="false" customHeight="false" outlineLevel="0" collapsed="false">
      <c r="A55" s="33" t="s">
        <v>134</v>
      </c>
      <c r="B55" s="33" t="s">
        <v>135</v>
      </c>
      <c r="C55" s="33" t="s">
        <v>37</v>
      </c>
      <c r="D55" s="36" t="n">
        <v>36946</v>
      </c>
      <c r="E55" s="33" t="s">
        <v>45</v>
      </c>
      <c r="F55" s="33" t="n">
        <v>21</v>
      </c>
      <c r="G55" s="37" t="n">
        <f aca="false">F55/2</f>
        <v>10.5</v>
      </c>
      <c r="H55" s="33" t="n">
        <v>13</v>
      </c>
      <c r="I55" s="42" t="n">
        <f aca="false">H55*0.4</f>
        <v>5.2</v>
      </c>
      <c r="J55" s="33" t="n">
        <v>19</v>
      </c>
      <c r="K55" s="37" t="n">
        <f aca="false">J55*20/27</f>
        <v>14.0740740740741</v>
      </c>
      <c r="L55" s="34" t="n">
        <v>15</v>
      </c>
      <c r="M55" s="34" t="n">
        <v>15.5</v>
      </c>
      <c r="N55" s="35" t="n">
        <f aca="false">G55+I55+K55+L55+M55</f>
        <v>60.2740740740741</v>
      </c>
      <c r="O55" s="33" t="s">
        <v>100</v>
      </c>
    </row>
    <row r="56" customFormat="false" ht="13.8" hidden="false" customHeight="false" outlineLevel="0" collapsed="false">
      <c r="A56" s="33" t="s">
        <v>136</v>
      </c>
      <c r="B56" s="33" t="s">
        <v>137</v>
      </c>
      <c r="C56" s="33" t="s">
        <v>37</v>
      </c>
      <c r="D56" s="41" t="n">
        <v>36904</v>
      </c>
      <c r="E56" s="33" t="s">
        <v>45</v>
      </c>
      <c r="F56" s="33" t="n">
        <v>23</v>
      </c>
      <c r="G56" s="37" t="n">
        <f aca="false">F56/2</f>
        <v>11.5</v>
      </c>
      <c r="H56" s="33" t="n">
        <v>13</v>
      </c>
      <c r="I56" s="42" t="n">
        <f aca="false">H56*0.4</f>
        <v>5.2</v>
      </c>
      <c r="J56" s="33" t="n">
        <v>21</v>
      </c>
      <c r="K56" s="37" t="n">
        <f aca="false">J56*20/27</f>
        <v>15.5555555555556</v>
      </c>
      <c r="L56" s="34" t="n">
        <v>12</v>
      </c>
      <c r="M56" s="34" t="n">
        <v>16</v>
      </c>
      <c r="N56" s="35" t="n">
        <f aca="false">G56+I56+K56+L56+M56</f>
        <v>60.2555555555556</v>
      </c>
      <c r="O56" s="33" t="s">
        <v>100</v>
      </c>
    </row>
    <row r="57" customFormat="false" ht="13.8" hidden="false" customHeight="false" outlineLevel="0" collapsed="false">
      <c r="A57" s="47" t="s">
        <v>138</v>
      </c>
      <c r="B57" s="47" t="s">
        <v>86</v>
      </c>
      <c r="C57" s="47" t="s">
        <v>37</v>
      </c>
      <c r="D57" s="48" t="n">
        <v>37214</v>
      </c>
      <c r="E57" s="47" t="s">
        <v>45</v>
      </c>
      <c r="F57" s="47" t="n">
        <v>23</v>
      </c>
      <c r="G57" s="37" t="n">
        <f aca="false">F57/2</f>
        <v>11.5</v>
      </c>
      <c r="H57" s="47" t="n">
        <v>25</v>
      </c>
      <c r="I57" s="37" t="n">
        <f aca="false">H57*0.4</f>
        <v>10</v>
      </c>
      <c r="J57" s="47" t="n">
        <v>14</v>
      </c>
      <c r="K57" s="37" t="n">
        <f aca="false">J57*20/27</f>
        <v>10.3703703703704</v>
      </c>
      <c r="L57" s="49" t="n">
        <v>12</v>
      </c>
      <c r="M57" s="50" t="n">
        <v>16</v>
      </c>
      <c r="N57" s="35" t="n">
        <f aca="false">G57+I57+K57+L57+M57</f>
        <v>59.8703703703704</v>
      </c>
      <c r="O57" s="33" t="s">
        <v>100</v>
      </c>
    </row>
    <row r="58" customFormat="false" ht="13.8" hidden="false" customHeight="false" outlineLevel="0" collapsed="false">
      <c r="A58" s="33" t="s">
        <v>139</v>
      </c>
      <c r="B58" s="33" t="s">
        <v>135</v>
      </c>
      <c r="C58" s="33" t="s">
        <v>37</v>
      </c>
      <c r="D58" s="36" t="n">
        <v>37222</v>
      </c>
      <c r="E58" s="33" t="s">
        <v>45</v>
      </c>
      <c r="F58" s="33" t="n">
        <v>23</v>
      </c>
      <c r="G58" s="37" t="n">
        <f aca="false">F58/2</f>
        <v>11.5</v>
      </c>
      <c r="H58" s="33" t="n">
        <v>17</v>
      </c>
      <c r="I58" s="42" t="n">
        <f aca="false">H58*0.4</f>
        <v>6.8</v>
      </c>
      <c r="J58" s="33" t="n">
        <v>18</v>
      </c>
      <c r="K58" s="37" t="n">
        <f aca="false">J58*20/27</f>
        <v>13.3333333333333</v>
      </c>
      <c r="L58" s="34" t="n">
        <v>12</v>
      </c>
      <c r="M58" s="34" t="n">
        <v>16</v>
      </c>
      <c r="N58" s="35" t="n">
        <f aca="false">G58+I58+K58+L58+M58</f>
        <v>59.6333333333333</v>
      </c>
      <c r="O58" s="33" t="s">
        <v>100</v>
      </c>
    </row>
    <row r="61" customFormat="false" ht="12.8" hidden="false" customHeight="false" outlineLevel="0" collapsed="false">
      <c r="A61" s="33" t="s">
        <v>140</v>
      </c>
    </row>
    <row r="62" customFormat="false" ht="13.8" hidden="false" customHeight="false" outlineLevel="0" collapsed="false">
      <c r="A62" s="33" t="s">
        <v>141</v>
      </c>
      <c r="B62" s="33" t="s">
        <v>91</v>
      </c>
      <c r="C62" s="33" t="s">
        <v>37</v>
      </c>
      <c r="D62" s="36" t="n">
        <v>37231</v>
      </c>
      <c r="E62" s="33" t="s">
        <v>142</v>
      </c>
      <c r="F62" s="33" t="n">
        <v>24</v>
      </c>
      <c r="G62" s="37" t="n">
        <f aca="false">F62/2</f>
        <v>12</v>
      </c>
      <c r="H62" s="33" t="n">
        <v>15</v>
      </c>
      <c r="I62" s="37" t="n">
        <f aca="false">H62*0.4</f>
        <v>6</v>
      </c>
      <c r="J62" s="33" t="n">
        <v>16</v>
      </c>
      <c r="K62" s="37" t="n">
        <f aca="false">J62*20/27</f>
        <v>11.8518518518519</v>
      </c>
      <c r="L62" s="34" t="n">
        <v>14</v>
      </c>
      <c r="M62" s="34" t="n">
        <v>14.5</v>
      </c>
      <c r="N62" s="35" t="n">
        <f aca="false">G62+I62+K62+L62+M62</f>
        <v>58.3518518518518</v>
      </c>
      <c r="O62" s="33" t="s">
        <v>143</v>
      </c>
    </row>
    <row r="63" customFormat="false" ht="13.8" hidden="false" customHeight="false" outlineLevel="0" collapsed="false">
      <c r="A63" s="33" t="s">
        <v>144</v>
      </c>
      <c r="B63" s="33" t="s">
        <v>145</v>
      </c>
      <c r="C63" s="33" t="s">
        <v>37</v>
      </c>
      <c r="D63" s="36" t="n">
        <v>37113</v>
      </c>
      <c r="E63" s="33" t="s">
        <v>49</v>
      </c>
      <c r="F63" s="33" t="n">
        <v>21</v>
      </c>
      <c r="G63" s="37" t="n">
        <f aca="false">F63/2</f>
        <v>10.5</v>
      </c>
      <c r="H63" s="33" t="n">
        <v>21</v>
      </c>
      <c r="I63" s="37" t="n">
        <f aca="false">H63*0.4</f>
        <v>8.4</v>
      </c>
      <c r="J63" s="33" t="n">
        <v>18</v>
      </c>
      <c r="K63" s="37" t="n">
        <f aca="false">J63*20/27</f>
        <v>13.3333333333333</v>
      </c>
      <c r="L63" s="34" t="n">
        <v>12</v>
      </c>
      <c r="M63" s="34" t="n">
        <v>14</v>
      </c>
      <c r="N63" s="35" t="n">
        <f aca="false">G63+I63+K63+L63+M63</f>
        <v>58.2333333333333</v>
      </c>
      <c r="O63" s="33" t="s">
        <v>143</v>
      </c>
    </row>
    <row r="64" customFormat="false" ht="13.8" hidden="false" customHeight="false" outlineLevel="0" collapsed="false">
      <c r="A64" s="33" t="s">
        <v>146</v>
      </c>
      <c r="B64" s="33" t="s">
        <v>68</v>
      </c>
      <c r="C64" s="33" t="s">
        <v>37</v>
      </c>
      <c r="D64" s="36" t="n">
        <v>37213</v>
      </c>
      <c r="E64" s="33" t="s">
        <v>142</v>
      </c>
      <c r="F64" s="33" t="n">
        <v>22</v>
      </c>
      <c r="G64" s="37" t="n">
        <f aca="false">F64/2</f>
        <v>11</v>
      </c>
      <c r="H64" s="33" t="n">
        <v>21</v>
      </c>
      <c r="I64" s="37" t="n">
        <f aca="false">H64*0.4</f>
        <v>8.4</v>
      </c>
      <c r="J64" s="33" t="n">
        <v>13</v>
      </c>
      <c r="K64" s="37" t="n">
        <f aca="false">J64*20/27</f>
        <v>9.62962962962963</v>
      </c>
      <c r="L64" s="34" t="n">
        <v>15.5</v>
      </c>
      <c r="M64" s="34" t="n">
        <v>13</v>
      </c>
      <c r="N64" s="35" t="n">
        <f aca="false">G64+I64+K64+L64+M64</f>
        <v>57.5296296296296</v>
      </c>
      <c r="O64" s="33" t="s">
        <v>143</v>
      </c>
    </row>
    <row r="65" customFormat="false" ht="13.8" hidden="false" customHeight="false" outlineLevel="0" collapsed="false">
      <c r="A65" s="33" t="s">
        <v>92</v>
      </c>
      <c r="B65" s="33" t="s">
        <v>91</v>
      </c>
      <c r="C65" s="33" t="s">
        <v>37</v>
      </c>
      <c r="D65" s="36" t="n">
        <v>37222</v>
      </c>
      <c r="E65" s="33" t="s">
        <v>49</v>
      </c>
      <c r="F65" s="33" t="n">
        <v>24</v>
      </c>
      <c r="G65" s="37" t="n">
        <f aca="false">F65/2</f>
        <v>12</v>
      </c>
      <c r="H65" s="33" t="n">
        <v>18</v>
      </c>
      <c r="I65" s="37" t="n">
        <f aca="false">H65*0.4</f>
        <v>7.2</v>
      </c>
      <c r="J65" s="33" t="n">
        <v>20</v>
      </c>
      <c r="K65" s="37" t="n">
        <f aca="false">J65*20/27</f>
        <v>14.8148148148148</v>
      </c>
      <c r="L65" s="34" t="n">
        <v>9</v>
      </c>
      <c r="M65" s="34" t="n">
        <v>14</v>
      </c>
      <c r="N65" s="35" t="n">
        <f aca="false">G65+I65+K65+L65+M65</f>
        <v>57.0148148148148</v>
      </c>
      <c r="O65" s="33" t="s">
        <v>143</v>
      </c>
    </row>
    <row r="66" customFormat="false" ht="13.8" hidden="false" customHeight="false" outlineLevel="0" collapsed="false">
      <c r="A66" s="33" t="s">
        <v>147</v>
      </c>
      <c r="B66" s="33" t="s">
        <v>148</v>
      </c>
      <c r="C66" s="33" t="s">
        <v>32</v>
      </c>
      <c r="D66" s="36" t="n">
        <v>37424</v>
      </c>
      <c r="E66" s="33" t="s">
        <v>42</v>
      </c>
      <c r="F66" s="33" t="n">
        <v>22</v>
      </c>
      <c r="G66" s="37" t="n">
        <f aca="false">F66/2</f>
        <v>11</v>
      </c>
      <c r="H66" s="33" t="n">
        <v>12</v>
      </c>
      <c r="I66" s="37" t="n">
        <f aca="false">H66*0.4</f>
        <v>4.8</v>
      </c>
      <c r="J66" s="33" t="n">
        <v>13</v>
      </c>
      <c r="K66" s="37" t="n">
        <f aca="false">J66*20/27</f>
        <v>9.62962962962963</v>
      </c>
      <c r="L66" s="34" t="n">
        <v>16.5</v>
      </c>
      <c r="M66" s="34" t="n">
        <v>15</v>
      </c>
      <c r="N66" s="35" t="n">
        <f aca="false">G66+I66+K66+L66+M66</f>
        <v>56.9296296296296</v>
      </c>
      <c r="O66" s="33" t="s">
        <v>143</v>
      </c>
    </row>
    <row r="67" customFormat="false" ht="13.8" hidden="false" customHeight="false" outlineLevel="0" collapsed="false">
      <c r="A67" s="33" t="s">
        <v>149</v>
      </c>
      <c r="B67" s="33" t="s">
        <v>150</v>
      </c>
      <c r="C67" s="33" t="s">
        <v>32</v>
      </c>
      <c r="D67" s="36" t="n">
        <v>37283</v>
      </c>
      <c r="E67" s="33" t="s">
        <v>49</v>
      </c>
      <c r="F67" s="33" t="n">
        <v>25</v>
      </c>
      <c r="G67" s="37" t="n">
        <f aca="false">F67/2</f>
        <v>12.5</v>
      </c>
      <c r="H67" s="33" t="n">
        <v>20</v>
      </c>
      <c r="I67" s="37" t="n">
        <f aca="false">H67*0.4</f>
        <v>8</v>
      </c>
      <c r="J67" s="33" t="n">
        <v>12</v>
      </c>
      <c r="K67" s="37" t="n">
        <f aca="false">J67*20/27</f>
        <v>8.88888888888889</v>
      </c>
      <c r="L67" s="34" t="n">
        <v>13.5</v>
      </c>
      <c r="M67" s="34" t="n">
        <v>14</v>
      </c>
      <c r="N67" s="35" t="n">
        <f aca="false">G67+I67+K67+L67+M67</f>
        <v>56.8888888888889</v>
      </c>
      <c r="O67" s="33" t="s">
        <v>143</v>
      </c>
    </row>
    <row r="68" customFormat="false" ht="13.8" hidden="false" customHeight="false" outlineLevel="0" collapsed="false">
      <c r="A68" s="33" t="s">
        <v>151</v>
      </c>
      <c r="B68" s="33" t="s">
        <v>109</v>
      </c>
      <c r="C68" s="33" t="s">
        <v>37</v>
      </c>
      <c r="D68" s="36" t="n">
        <v>37102</v>
      </c>
      <c r="E68" s="33" t="s">
        <v>45</v>
      </c>
      <c r="F68" s="33" t="n">
        <v>24</v>
      </c>
      <c r="G68" s="37" t="n">
        <f aca="false">F68/2</f>
        <v>12</v>
      </c>
      <c r="H68" s="33" t="n">
        <v>18</v>
      </c>
      <c r="I68" s="37" t="n">
        <f aca="false">H68*0.4</f>
        <v>7.2</v>
      </c>
      <c r="J68" s="33" t="n">
        <v>13</v>
      </c>
      <c r="K68" s="37" t="n">
        <f aca="false">J68*20/27</f>
        <v>9.62962962962963</v>
      </c>
      <c r="L68" s="34" t="n">
        <v>12</v>
      </c>
      <c r="M68" s="34" t="n">
        <v>16</v>
      </c>
      <c r="N68" s="35" t="n">
        <f aca="false">G68+I68+K68+L68+M68</f>
        <v>56.8296296296296</v>
      </c>
      <c r="O68" s="33" t="s">
        <v>143</v>
      </c>
    </row>
    <row r="69" customFormat="false" ht="13.8" hidden="false" customHeight="false" outlineLevel="0" collapsed="false">
      <c r="A69" s="33" t="s">
        <v>152</v>
      </c>
      <c r="B69" s="33" t="s">
        <v>79</v>
      </c>
      <c r="C69" s="33" t="s">
        <v>32</v>
      </c>
      <c r="D69" s="36" t="n">
        <v>36989</v>
      </c>
      <c r="E69" s="33" t="s">
        <v>45</v>
      </c>
      <c r="F69" s="33" t="n">
        <v>27</v>
      </c>
      <c r="G69" s="37" t="n">
        <f aca="false">F69/2</f>
        <v>13.5</v>
      </c>
      <c r="H69" s="33" t="n">
        <v>15</v>
      </c>
      <c r="I69" s="37" t="n">
        <f aca="false">H69*0.4</f>
        <v>6</v>
      </c>
      <c r="J69" s="33" t="n">
        <v>19</v>
      </c>
      <c r="K69" s="37" t="n">
        <f aca="false">J69*20/27</f>
        <v>14.0740740740741</v>
      </c>
      <c r="L69" s="34" t="n">
        <v>9</v>
      </c>
      <c r="M69" s="34" t="n">
        <v>14</v>
      </c>
      <c r="N69" s="35" t="n">
        <f aca="false">G69+I69+K69+L69+M69</f>
        <v>56.5740740740741</v>
      </c>
      <c r="O69" s="33" t="s">
        <v>143</v>
      </c>
    </row>
    <row r="70" customFormat="false" ht="13.8" hidden="false" customHeight="false" outlineLevel="0" collapsed="false">
      <c r="A70" s="33" t="s">
        <v>153</v>
      </c>
      <c r="B70" s="33" t="s">
        <v>44</v>
      </c>
      <c r="C70" s="33" t="s">
        <v>32</v>
      </c>
      <c r="D70" s="36" t="n">
        <v>37358</v>
      </c>
      <c r="E70" s="33" t="s">
        <v>45</v>
      </c>
      <c r="F70" s="33" t="n">
        <v>28</v>
      </c>
      <c r="G70" s="37" t="n">
        <f aca="false">F70/2</f>
        <v>14</v>
      </c>
      <c r="H70" s="33" t="n">
        <v>18</v>
      </c>
      <c r="I70" s="37" t="n">
        <f aca="false">H70*0.4</f>
        <v>7.2</v>
      </c>
      <c r="J70" s="33" t="n">
        <v>13</v>
      </c>
      <c r="K70" s="37" t="n">
        <f aca="false">J70*20/27</f>
        <v>9.62962962962963</v>
      </c>
      <c r="L70" s="34" t="n">
        <v>13</v>
      </c>
      <c r="M70" s="34" t="n">
        <v>12</v>
      </c>
      <c r="N70" s="35" t="n">
        <f aca="false">G70+I70+K70+L70+M70</f>
        <v>55.8296296296296</v>
      </c>
      <c r="O70" s="33" t="s">
        <v>143</v>
      </c>
    </row>
    <row r="71" customFormat="false" ht="13.8" hidden="false" customHeight="false" outlineLevel="0" collapsed="false">
      <c r="A71" s="33" t="s">
        <v>151</v>
      </c>
      <c r="B71" s="33" t="s">
        <v>154</v>
      </c>
      <c r="C71" s="33" t="s">
        <v>37</v>
      </c>
      <c r="D71" s="36" t="n">
        <v>37102</v>
      </c>
      <c r="E71" s="33" t="s">
        <v>45</v>
      </c>
      <c r="F71" s="33" t="n">
        <v>19</v>
      </c>
      <c r="G71" s="37" t="n">
        <f aca="false">F71/2</f>
        <v>9.5</v>
      </c>
      <c r="H71" s="33" t="n">
        <v>18</v>
      </c>
      <c r="I71" s="37" t="n">
        <f aca="false">H71*0.4</f>
        <v>7.2</v>
      </c>
      <c r="J71" s="33" t="n">
        <v>13</v>
      </c>
      <c r="K71" s="37" t="n">
        <f aca="false">J71*20/27</f>
        <v>9.62962962962963</v>
      </c>
      <c r="L71" s="34" t="n">
        <v>15.5</v>
      </c>
      <c r="M71" s="34" t="n">
        <v>14</v>
      </c>
      <c r="N71" s="35" t="n">
        <f aca="false">G71+I71+K71+L71+M71</f>
        <v>55.8296296296296</v>
      </c>
      <c r="O71" s="33" t="s">
        <v>143</v>
      </c>
    </row>
    <row r="72" customFormat="false" ht="13.8" hidden="false" customHeight="false" outlineLevel="0" collapsed="false">
      <c r="A72" s="33" t="s">
        <v>155</v>
      </c>
      <c r="B72" s="33" t="s">
        <v>156</v>
      </c>
      <c r="C72" s="33" t="s">
        <v>37</v>
      </c>
      <c r="D72" s="36" t="n">
        <v>37081</v>
      </c>
      <c r="E72" s="33" t="s">
        <v>45</v>
      </c>
      <c r="F72" s="33" t="n">
        <v>15</v>
      </c>
      <c r="G72" s="37" t="n">
        <f aca="false">F72/2</f>
        <v>7.5</v>
      </c>
      <c r="H72" s="33" t="n">
        <v>17</v>
      </c>
      <c r="I72" s="37" t="n">
        <f aca="false">H72*0.4</f>
        <v>6.8</v>
      </c>
      <c r="J72" s="33" t="n">
        <v>17</v>
      </c>
      <c r="K72" s="37" t="n">
        <f aca="false">J72*20/27</f>
        <v>12.5925925925926</v>
      </c>
      <c r="L72" s="34" t="n">
        <v>15</v>
      </c>
      <c r="M72" s="34" t="n">
        <v>13</v>
      </c>
      <c r="N72" s="35" t="n">
        <f aca="false">G72+I72+K72+L72+M72</f>
        <v>54.8925925925926</v>
      </c>
      <c r="O72" s="33" t="s">
        <v>143</v>
      </c>
    </row>
    <row r="73" s="44" customFormat="true" ht="13.8" hidden="false" customHeight="false" outlineLevel="0" collapsed="false">
      <c r="A73" s="44" t="s">
        <v>157</v>
      </c>
      <c r="B73" s="44" t="s">
        <v>158</v>
      </c>
      <c r="C73" s="44" t="s">
        <v>37</v>
      </c>
      <c r="D73" s="45" t="n">
        <v>37487</v>
      </c>
      <c r="E73" s="44" t="s">
        <v>49</v>
      </c>
      <c r="F73" s="44" t="n">
        <v>20</v>
      </c>
      <c r="G73" s="46" t="n">
        <f aca="false">F73/2</f>
        <v>10</v>
      </c>
      <c r="H73" s="44" t="n">
        <v>19</v>
      </c>
      <c r="I73" s="46" t="n">
        <f aca="false">H73*0.4</f>
        <v>7.6</v>
      </c>
      <c r="J73" s="44" t="n">
        <v>15</v>
      </c>
      <c r="K73" s="46" t="n">
        <f aca="false">J73*20/27</f>
        <v>11.1111111111111</v>
      </c>
      <c r="L73" s="46" t="n">
        <v>11</v>
      </c>
      <c r="M73" s="46" t="n">
        <v>15</v>
      </c>
      <c r="N73" s="35" t="n">
        <f aca="false">G73+I73+K73+L73+M73</f>
        <v>54.7111111111111</v>
      </c>
      <c r="O73" s="44" t="s">
        <v>143</v>
      </c>
    </row>
    <row r="74" customFormat="false" ht="13.8" hidden="false" customHeight="false" outlineLevel="0" collapsed="false">
      <c r="A74" s="33" t="s">
        <v>159</v>
      </c>
      <c r="B74" s="33" t="s">
        <v>160</v>
      </c>
      <c r="C74" s="33" t="s">
        <v>32</v>
      </c>
      <c r="D74" s="36" t="n">
        <v>37005</v>
      </c>
      <c r="E74" s="33" t="s">
        <v>38</v>
      </c>
      <c r="F74" s="33" t="n">
        <v>21</v>
      </c>
      <c r="G74" s="37" t="n">
        <f aca="false">F74/2</f>
        <v>10.5</v>
      </c>
      <c r="H74" s="33" t="n">
        <v>13</v>
      </c>
      <c r="I74" s="37" t="n">
        <f aca="false">H74*0.4</f>
        <v>5.2</v>
      </c>
      <c r="J74" s="33" t="n">
        <v>20</v>
      </c>
      <c r="K74" s="37" t="n">
        <f aca="false">J74*20/27</f>
        <v>14.8148148148148</v>
      </c>
      <c r="L74" s="34" t="n">
        <v>13</v>
      </c>
      <c r="M74" s="34" t="n">
        <v>11</v>
      </c>
      <c r="N74" s="35" t="n">
        <f aca="false">G74+I74+K74+L74+M74</f>
        <v>54.5148148148148</v>
      </c>
      <c r="O74" s="33" t="s">
        <v>143</v>
      </c>
    </row>
    <row r="75" customFormat="false" ht="13.8" hidden="false" customHeight="false" outlineLevel="0" collapsed="false">
      <c r="A75" s="33" t="s">
        <v>161</v>
      </c>
      <c r="B75" s="33" t="s">
        <v>114</v>
      </c>
      <c r="C75" s="33" t="s">
        <v>37</v>
      </c>
      <c r="D75" s="36" t="n">
        <v>37030</v>
      </c>
      <c r="E75" s="33" t="s">
        <v>49</v>
      </c>
      <c r="F75" s="33" t="n">
        <v>22</v>
      </c>
      <c r="G75" s="37" t="n">
        <f aca="false">F75/2</f>
        <v>11</v>
      </c>
      <c r="H75" s="33" t="n">
        <v>14</v>
      </c>
      <c r="I75" s="37" t="n">
        <f aca="false">H75*0.4</f>
        <v>5.6</v>
      </c>
      <c r="J75" s="33" t="n">
        <v>16</v>
      </c>
      <c r="K75" s="37" t="n">
        <f aca="false">J75*20/27</f>
        <v>11.8518518518519</v>
      </c>
      <c r="L75" s="34" t="n">
        <v>12.5</v>
      </c>
      <c r="M75" s="34" t="n">
        <v>13</v>
      </c>
      <c r="N75" s="35" t="n">
        <f aca="false">G75+I75+K75+L75+M75</f>
        <v>53.9518518518519</v>
      </c>
      <c r="O75" s="33" t="s">
        <v>143</v>
      </c>
    </row>
    <row r="76" customFormat="false" ht="13.8" hidden="false" customHeight="false" outlineLevel="0" collapsed="false">
      <c r="A76" s="33" t="s">
        <v>162</v>
      </c>
      <c r="B76" s="33" t="s">
        <v>163</v>
      </c>
      <c r="C76" s="33" t="s">
        <v>37</v>
      </c>
      <c r="D76" s="36" t="n">
        <v>37516</v>
      </c>
      <c r="E76" s="33" t="s">
        <v>45</v>
      </c>
      <c r="F76" s="33" t="n">
        <v>22</v>
      </c>
      <c r="G76" s="37" t="n">
        <f aca="false">F76/2</f>
        <v>11</v>
      </c>
      <c r="H76" s="33" t="n">
        <v>17</v>
      </c>
      <c r="I76" s="37" t="n">
        <f aca="false">H76*0.4</f>
        <v>6.8</v>
      </c>
      <c r="J76" s="33" t="n">
        <v>10</v>
      </c>
      <c r="K76" s="37" t="n">
        <f aca="false">J76*20/27</f>
        <v>7.40740740740741</v>
      </c>
      <c r="L76" s="34" t="n">
        <v>14.5</v>
      </c>
      <c r="M76" s="34" t="n">
        <v>14</v>
      </c>
      <c r="N76" s="35" t="n">
        <f aca="false">G76+I76+K76+L76+M76</f>
        <v>53.7074074074074</v>
      </c>
      <c r="O76" s="33" t="s">
        <v>143</v>
      </c>
    </row>
    <row r="77" customFormat="false" ht="13.8" hidden="false" customHeight="false" outlineLevel="0" collapsed="false">
      <c r="A77" s="33" t="s">
        <v>164</v>
      </c>
      <c r="B77" s="33" t="s">
        <v>165</v>
      </c>
      <c r="C77" s="33" t="s">
        <v>37</v>
      </c>
      <c r="D77" s="41" t="n">
        <v>37189</v>
      </c>
      <c r="E77" s="33" t="s">
        <v>49</v>
      </c>
      <c r="F77" s="33" t="n">
        <v>23</v>
      </c>
      <c r="G77" s="37" t="n">
        <f aca="false">F77/2</f>
        <v>11.5</v>
      </c>
      <c r="H77" s="33" t="n">
        <v>10</v>
      </c>
      <c r="I77" s="37" t="n">
        <f aca="false">H77*0.4</f>
        <v>4</v>
      </c>
      <c r="J77" s="33" t="n">
        <v>16</v>
      </c>
      <c r="K77" s="37" t="n">
        <f aca="false">J77*20/27</f>
        <v>11.8518518518519</v>
      </c>
      <c r="L77" s="34" t="n">
        <v>12</v>
      </c>
      <c r="M77" s="34" t="n">
        <v>14</v>
      </c>
      <c r="N77" s="35" t="n">
        <f aca="false">G77+I77+K77+L77+M77</f>
        <v>53.3518518518518</v>
      </c>
      <c r="O77" s="33" t="s">
        <v>143</v>
      </c>
    </row>
    <row r="78" customFormat="false" ht="13.8" hidden="false" customHeight="false" outlineLevel="0" collapsed="false">
      <c r="A78" s="33" t="s">
        <v>166</v>
      </c>
      <c r="B78" s="33" t="s">
        <v>167</v>
      </c>
      <c r="C78" s="33" t="s">
        <v>37</v>
      </c>
      <c r="D78" s="36" t="n">
        <v>37208</v>
      </c>
      <c r="E78" s="33" t="s">
        <v>168</v>
      </c>
      <c r="F78" s="33" t="n">
        <v>15</v>
      </c>
      <c r="G78" s="37" t="n">
        <f aca="false">F78/2</f>
        <v>7.5</v>
      </c>
      <c r="H78" s="33" t="n">
        <v>18</v>
      </c>
      <c r="I78" s="37" t="n">
        <f aca="false">H78*0.4</f>
        <v>7.2</v>
      </c>
      <c r="J78" s="33" t="n">
        <v>15</v>
      </c>
      <c r="K78" s="37" t="n">
        <f aca="false">J78*20/27</f>
        <v>11.1111111111111</v>
      </c>
      <c r="L78" s="34" t="n">
        <v>14</v>
      </c>
      <c r="M78" s="34" t="n">
        <v>13</v>
      </c>
      <c r="N78" s="35" t="n">
        <f aca="false">G78+I78+K78+L78+M78</f>
        <v>52.8111111111111</v>
      </c>
      <c r="O78" s="33" t="s">
        <v>143</v>
      </c>
    </row>
    <row r="79" customFormat="false" ht="13.8" hidden="false" customHeight="false" outlineLevel="0" collapsed="false">
      <c r="A79" s="33" t="s">
        <v>126</v>
      </c>
      <c r="B79" s="33" t="s">
        <v>169</v>
      </c>
      <c r="C79" s="33" t="s">
        <v>37</v>
      </c>
      <c r="D79" s="36" t="n">
        <v>37158</v>
      </c>
      <c r="E79" s="33" t="s">
        <v>45</v>
      </c>
      <c r="F79" s="33" t="n">
        <v>24</v>
      </c>
      <c r="G79" s="37" t="n">
        <f aca="false">F79/2</f>
        <v>12</v>
      </c>
      <c r="H79" s="33" t="n">
        <v>12</v>
      </c>
      <c r="I79" s="37" t="n">
        <f aca="false">H79*0.4</f>
        <v>4.8</v>
      </c>
      <c r="J79" s="33" t="n">
        <v>17</v>
      </c>
      <c r="K79" s="37" t="n">
        <f aca="false">J79*20/27</f>
        <v>12.5925925925926</v>
      </c>
      <c r="L79" s="34" t="n">
        <v>11</v>
      </c>
      <c r="M79" s="34" t="n">
        <v>12</v>
      </c>
      <c r="N79" s="35" t="n">
        <f aca="false">G79+I79+K79+L79+M79</f>
        <v>52.3925925925926</v>
      </c>
      <c r="O79" s="33" t="s">
        <v>143</v>
      </c>
    </row>
    <row r="80" customFormat="false" ht="13.8" hidden="false" customHeight="false" outlineLevel="0" collapsed="false">
      <c r="A80" s="33" t="s">
        <v>170</v>
      </c>
      <c r="B80" s="33" t="s">
        <v>171</v>
      </c>
      <c r="C80" s="33" t="s">
        <v>37</v>
      </c>
      <c r="D80" s="36" t="n">
        <v>37060</v>
      </c>
      <c r="E80" s="33" t="s">
        <v>45</v>
      </c>
      <c r="F80" s="33" t="n">
        <v>20</v>
      </c>
      <c r="G80" s="37" t="n">
        <f aca="false">F80/2</f>
        <v>10</v>
      </c>
      <c r="H80" s="33" t="n">
        <v>16</v>
      </c>
      <c r="I80" s="37" t="n">
        <f aca="false">H80*0.4</f>
        <v>6.4</v>
      </c>
      <c r="J80" s="33" t="n">
        <v>7</v>
      </c>
      <c r="K80" s="37" t="n">
        <f aca="false">J80*20/27</f>
        <v>5.18518518518519</v>
      </c>
      <c r="L80" s="34" t="n">
        <v>12.5</v>
      </c>
      <c r="M80" s="34" t="n">
        <v>18</v>
      </c>
      <c r="N80" s="35" t="n">
        <f aca="false">G80+I80+K80+L80+M80</f>
        <v>52.0851851851852</v>
      </c>
      <c r="O80" s="33" t="s">
        <v>143</v>
      </c>
    </row>
    <row r="81" customFormat="false" ht="13.8" hidden="false" customHeight="false" outlineLevel="0" collapsed="false">
      <c r="A81" s="33" t="s">
        <v>172</v>
      </c>
      <c r="B81" s="33" t="s">
        <v>79</v>
      </c>
      <c r="C81" s="33" t="s">
        <v>32</v>
      </c>
      <c r="D81" s="36" t="n">
        <v>37306</v>
      </c>
      <c r="E81" s="33" t="s">
        <v>49</v>
      </c>
      <c r="F81" s="33" t="n">
        <v>13</v>
      </c>
      <c r="G81" s="37" t="n">
        <f aca="false">F81/2</f>
        <v>6.5</v>
      </c>
      <c r="H81" s="33" t="n">
        <v>17</v>
      </c>
      <c r="I81" s="37" t="n">
        <f aca="false">H81*0.4</f>
        <v>6.8</v>
      </c>
      <c r="J81" s="33" t="n">
        <v>13</v>
      </c>
      <c r="K81" s="37" t="n">
        <f aca="false">J81*20/27</f>
        <v>9.62962962962963</v>
      </c>
      <c r="L81" s="34" t="n">
        <v>15</v>
      </c>
      <c r="M81" s="34" t="n">
        <v>14</v>
      </c>
      <c r="N81" s="35" t="n">
        <f aca="false">G81+I81+K81+L81+M81</f>
        <v>51.9296296296296</v>
      </c>
      <c r="O81" s="33" t="s">
        <v>143</v>
      </c>
    </row>
    <row r="82" customFormat="false" ht="13.8" hidden="false" customHeight="false" outlineLevel="0" collapsed="false">
      <c r="A82" s="33" t="s">
        <v>173</v>
      </c>
      <c r="B82" s="33" t="s">
        <v>174</v>
      </c>
      <c r="C82" s="33" t="s">
        <v>32</v>
      </c>
      <c r="D82" s="36" t="n">
        <v>37241</v>
      </c>
      <c r="E82" s="33" t="s">
        <v>38</v>
      </c>
      <c r="F82" s="33" t="n">
        <v>23</v>
      </c>
      <c r="G82" s="37" t="n">
        <f aca="false">F82/2</f>
        <v>11.5</v>
      </c>
      <c r="H82" s="33" t="n">
        <v>10</v>
      </c>
      <c r="I82" s="37" t="n">
        <f aca="false">H82*0.4</f>
        <v>4</v>
      </c>
      <c r="J82" s="33" t="n">
        <v>14</v>
      </c>
      <c r="K82" s="37" t="n">
        <f aca="false">J82*20/27</f>
        <v>10.3703703703704</v>
      </c>
      <c r="L82" s="34" t="n">
        <v>12</v>
      </c>
      <c r="M82" s="34" t="n">
        <v>14</v>
      </c>
      <c r="N82" s="35" t="n">
        <f aca="false">G82+I82+K82+L82+M82</f>
        <v>51.8703703703704</v>
      </c>
      <c r="O82" s="33" t="s">
        <v>143</v>
      </c>
    </row>
    <row r="83" customFormat="false" ht="13.8" hidden="false" customHeight="false" outlineLevel="0" collapsed="false">
      <c r="A83" s="33" t="s">
        <v>175</v>
      </c>
      <c r="B83" s="33" t="s">
        <v>176</v>
      </c>
      <c r="C83" s="33" t="s">
        <v>37</v>
      </c>
      <c r="D83" s="36" t="n">
        <v>37295</v>
      </c>
      <c r="E83" s="33" t="s">
        <v>49</v>
      </c>
      <c r="F83" s="33" t="n">
        <v>13</v>
      </c>
      <c r="G83" s="37" t="n">
        <f aca="false">F83/2</f>
        <v>6.5</v>
      </c>
      <c r="H83" s="33" t="n">
        <v>15</v>
      </c>
      <c r="I83" s="37" t="n">
        <f aca="false">H83*0.4</f>
        <v>6</v>
      </c>
      <c r="J83" s="33" t="n">
        <v>16</v>
      </c>
      <c r="K83" s="37" t="n">
        <f aca="false">J83*20/27</f>
        <v>11.8518518518519</v>
      </c>
      <c r="L83" s="34" t="n">
        <v>13.5</v>
      </c>
      <c r="M83" s="34" t="n">
        <v>14</v>
      </c>
      <c r="N83" s="35" t="n">
        <f aca="false">G83+I83+K83+L83+M83</f>
        <v>51.8518518518519</v>
      </c>
      <c r="O83" s="33" t="s">
        <v>143</v>
      </c>
    </row>
    <row r="84" customFormat="false" ht="13.8" hidden="false" customHeight="false" outlineLevel="0" collapsed="false">
      <c r="A84" s="33" t="s">
        <v>177</v>
      </c>
      <c r="B84" s="33" t="s">
        <v>174</v>
      </c>
      <c r="C84" s="33" t="s">
        <v>32</v>
      </c>
      <c r="D84" s="41" t="n">
        <v>36904</v>
      </c>
      <c r="E84" s="33" t="s">
        <v>45</v>
      </c>
      <c r="F84" s="33" t="n">
        <v>13</v>
      </c>
      <c r="G84" s="37" t="n">
        <f aca="false">F84/2</f>
        <v>6.5</v>
      </c>
      <c r="H84" s="33" t="n">
        <v>14</v>
      </c>
      <c r="I84" s="37" t="n">
        <f aca="false">H84*0.4</f>
        <v>5.6</v>
      </c>
      <c r="J84" s="33" t="n">
        <v>19</v>
      </c>
      <c r="K84" s="37" t="n">
        <f aca="false">J84*20/27</f>
        <v>14.0740740740741</v>
      </c>
      <c r="L84" s="34" t="n">
        <v>13</v>
      </c>
      <c r="M84" s="34" t="n">
        <v>11</v>
      </c>
      <c r="N84" s="35" t="n">
        <f aca="false">G84+I84+K84+L84+M84</f>
        <v>50.1740740740741</v>
      </c>
      <c r="O84" s="33" t="s">
        <v>143</v>
      </c>
    </row>
    <row r="85" customFormat="false" ht="13.8" hidden="false" customHeight="false" outlineLevel="0" collapsed="false">
      <c r="A85" s="33" t="s">
        <v>178</v>
      </c>
      <c r="B85" s="33" t="s">
        <v>179</v>
      </c>
      <c r="C85" s="33" t="s">
        <v>32</v>
      </c>
      <c r="D85" s="36" t="n">
        <v>37323</v>
      </c>
      <c r="E85" s="33" t="s">
        <v>45</v>
      </c>
      <c r="F85" s="33" t="n">
        <v>23</v>
      </c>
      <c r="G85" s="37" t="n">
        <f aca="false">F85/2</f>
        <v>11.5</v>
      </c>
      <c r="H85" s="33" t="n">
        <v>16</v>
      </c>
      <c r="I85" s="37" t="n">
        <f aca="false">H85*0.4</f>
        <v>6.4</v>
      </c>
      <c r="J85" s="33" t="n">
        <v>13</v>
      </c>
      <c r="K85" s="37" t="n">
        <f aca="false">J85*20/27</f>
        <v>9.62962962962963</v>
      </c>
      <c r="L85" s="34" t="n">
        <v>10.5</v>
      </c>
      <c r="M85" s="34" t="n">
        <v>11</v>
      </c>
      <c r="N85" s="35" t="n">
        <f aca="false">G85+I85+K85+L85+M85</f>
        <v>49.0296296296296</v>
      </c>
      <c r="O85" s="33" t="s">
        <v>180</v>
      </c>
    </row>
    <row r="86" customFormat="false" ht="13.8" hidden="false" customHeight="false" outlineLevel="0" collapsed="false">
      <c r="A86" s="33" t="s">
        <v>181</v>
      </c>
      <c r="B86" s="33" t="s">
        <v>182</v>
      </c>
      <c r="C86" s="33" t="s">
        <v>32</v>
      </c>
      <c r="D86" s="36" t="n">
        <v>37249</v>
      </c>
      <c r="E86" s="33" t="s">
        <v>183</v>
      </c>
      <c r="F86" s="33" t="n">
        <v>15</v>
      </c>
      <c r="G86" s="37" t="n">
        <f aca="false">F86/2</f>
        <v>7.5</v>
      </c>
      <c r="H86" s="33" t="n">
        <v>16</v>
      </c>
      <c r="I86" s="37" t="n">
        <f aca="false">H86*0.4</f>
        <v>6.4</v>
      </c>
      <c r="J86" s="33" t="n">
        <v>12</v>
      </c>
      <c r="K86" s="37" t="n">
        <f aca="false">J86*20/27</f>
        <v>8.88888888888889</v>
      </c>
      <c r="L86" s="34" t="n">
        <v>10</v>
      </c>
      <c r="M86" s="34" t="n">
        <v>15</v>
      </c>
      <c r="N86" s="35" t="n">
        <f aca="false">G86+I86+K86+L86+M86</f>
        <v>47.7888888888889</v>
      </c>
      <c r="O86" s="33" t="s">
        <v>180</v>
      </c>
    </row>
    <row r="87" customFormat="false" ht="13.8" hidden="false" customHeight="false" outlineLevel="0" collapsed="false">
      <c r="A87" s="33" t="s">
        <v>184</v>
      </c>
      <c r="B87" s="33" t="s">
        <v>185</v>
      </c>
      <c r="C87" s="33" t="s">
        <v>37</v>
      </c>
      <c r="D87" s="36" t="n">
        <v>37323</v>
      </c>
      <c r="E87" s="33" t="s">
        <v>49</v>
      </c>
      <c r="F87" s="33" t="n">
        <v>16</v>
      </c>
      <c r="G87" s="37" t="n">
        <f aca="false">F87/2</f>
        <v>8</v>
      </c>
      <c r="H87" s="33" t="n">
        <v>13</v>
      </c>
      <c r="I87" s="37" t="n">
        <f aca="false">H87*0.4</f>
        <v>5.2</v>
      </c>
      <c r="J87" s="33" t="n">
        <v>18</v>
      </c>
      <c r="K87" s="37" t="n">
        <f aca="false">J87*20/27</f>
        <v>13.3333333333333</v>
      </c>
      <c r="L87" s="34" t="n">
        <v>11</v>
      </c>
      <c r="M87" s="34" t="n">
        <v>10</v>
      </c>
      <c r="N87" s="35" t="n">
        <f aca="false">G87+I87+K87+L87+M87</f>
        <v>47.5333333333333</v>
      </c>
      <c r="O87" s="33" t="s">
        <v>180</v>
      </c>
    </row>
    <row r="88" customFormat="false" ht="13.8" hidden="false" customHeight="false" outlineLevel="0" collapsed="false">
      <c r="A88" s="33" t="s">
        <v>186</v>
      </c>
      <c r="B88" s="33" t="s">
        <v>187</v>
      </c>
      <c r="C88" s="33" t="s">
        <v>37</v>
      </c>
      <c r="D88" s="36" t="n">
        <v>36964</v>
      </c>
      <c r="E88" s="33" t="s">
        <v>74</v>
      </c>
      <c r="F88" s="33" t="n">
        <v>16</v>
      </c>
      <c r="G88" s="37" t="n">
        <f aca="false">F88/2</f>
        <v>8</v>
      </c>
      <c r="H88" s="33" t="n">
        <v>12</v>
      </c>
      <c r="I88" s="37" t="n">
        <f aca="false">H88*0.4</f>
        <v>4.8</v>
      </c>
      <c r="J88" s="33" t="n">
        <v>15</v>
      </c>
      <c r="K88" s="37" t="n">
        <f aca="false">J88*20/27</f>
        <v>11.1111111111111</v>
      </c>
      <c r="L88" s="34" t="n">
        <v>9</v>
      </c>
      <c r="M88" s="34" t="n">
        <v>13</v>
      </c>
      <c r="N88" s="35" t="n">
        <f aca="false">G88+I88+K88+L88+M88</f>
        <v>45.9111111111111</v>
      </c>
      <c r="O88" s="33" t="s">
        <v>188</v>
      </c>
    </row>
    <row r="89" s="51" customFormat="true" ht="13.8" hidden="false" customHeight="false" outlineLevel="0" collapsed="false">
      <c r="A89" s="51" t="s">
        <v>189</v>
      </c>
      <c r="B89" s="51" t="s">
        <v>114</v>
      </c>
      <c r="C89" s="51" t="s">
        <v>37</v>
      </c>
      <c r="D89" s="52"/>
      <c r="E89" s="51" t="s">
        <v>49</v>
      </c>
      <c r="F89" s="51" t="n">
        <v>12</v>
      </c>
      <c r="G89" s="53" t="n">
        <f aca="false">F89/2</f>
        <v>6</v>
      </c>
      <c r="H89" s="51" t="n">
        <v>17</v>
      </c>
      <c r="I89" s="53" t="n">
        <f aca="false">H89*0.4</f>
        <v>6.8</v>
      </c>
      <c r="J89" s="51" t="n">
        <v>13</v>
      </c>
      <c r="K89" s="53" t="n">
        <f aca="false">J89*20/27</f>
        <v>9.62962962962963</v>
      </c>
      <c r="L89" s="53" t="n">
        <v>12</v>
      </c>
      <c r="M89" s="53" t="n">
        <v>7</v>
      </c>
      <c r="N89" s="54" t="n">
        <f aca="false">G89+I89+K89+L89+M89</f>
        <v>41.4296296296296</v>
      </c>
      <c r="O89" s="51" t="s">
        <v>190</v>
      </c>
    </row>
    <row r="90" customFormat="false" ht="13.8" hidden="false" customHeight="false" outlineLevel="0" collapsed="false">
      <c r="A90" s="33" t="s">
        <v>191</v>
      </c>
      <c r="B90" s="33" t="s">
        <v>125</v>
      </c>
      <c r="C90" s="33" t="s">
        <v>32</v>
      </c>
      <c r="D90" s="36" t="n">
        <v>37130</v>
      </c>
      <c r="E90" s="33" t="s">
        <v>49</v>
      </c>
      <c r="F90" s="33" t="n">
        <v>15</v>
      </c>
      <c r="G90" s="37" t="n">
        <f aca="false">F90/2</f>
        <v>7.5</v>
      </c>
      <c r="H90" s="33" t="n">
        <v>13</v>
      </c>
      <c r="I90" s="37" t="n">
        <f aca="false">H90*0.4</f>
        <v>5.2</v>
      </c>
      <c r="J90" s="33" t="n">
        <v>11</v>
      </c>
      <c r="K90" s="37" t="n">
        <f aca="false">J90*20/27</f>
        <v>8.14814814814815</v>
      </c>
      <c r="L90" s="34" t="n">
        <v>9.5</v>
      </c>
      <c r="M90" s="34" t="n">
        <v>10.5</v>
      </c>
      <c r="N90" s="35" t="n">
        <f aca="false">G90+I90+K90+L90+M90</f>
        <v>40.8481481481481</v>
      </c>
      <c r="O90" s="33" t="s">
        <v>188</v>
      </c>
    </row>
    <row r="91" customFormat="false" ht="13.8" hidden="false" customHeight="false" outlineLevel="0" collapsed="false">
      <c r="A91" s="33" t="s">
        <v>192</v>
      </c>
      <c r="B91" s="33" t="s">
        <v>193</v>
      </c>
      <c r="C91" s="33" t="s">
        <v>37</v>
      </c>
      <c r="D91" s="36" t="n">
        <v>37041</v>
      </c>
      <c r="E91" s="33" t="s">
        <v>49</v>
      </c>
      <c r="F91" s="33" t="n">
        <v>10</v>
      </c>
      <c r="G91" s="37" t="n">
        <f aca="false">F91/2</f>
        <v>5</v>
      </c>
      <c r="H91" s="33" t="n">
        <v>10</v>
      </c>
      <c r="I91" s="37" t="n">
        <f aca="false">H91*0.4</f>
        <v>4</v>
      </c>
      <c r="J91" s="33" t="n">
        <v>10</v>
      </c>
      <c r="K91" s="37" t="n">
        <f aca="false">J91*20/27</f>
        <v>7.40740740740741</v>
      </c>
      <c r="L91" s="34" t="n">
        <v>8.5</v>
      </c>
      <c r="M91" s="34" t="n">
        <v>15</v>
      </c>
      <c r="N91" s="35" t="n">
        <f aca="false">G91+I91+K91+L91+M91</f>
        <v>39.9074074074074</v>
      </c>
      <c r="O91" s="33" t="s">
        <v>188</v>
      </c>
    </row>
    <row r="92" customFormat="false" ht="13.8" hidden="false" customHeight="false" outlineLevel="0" collapsed="false">
      <c r="A92" s="33" t="s">
        <v>108</v>
      </c>
      <c r="B92" s="33" t="s">
        <v>194</v>
      </c>
      <c r="C92" s="33" t="s">
        <v>32</v>
      </c>
      <c r="D92" s="36" t="n">
        <v>37429</v>
      </c>
      <c r="E92" s="33" t="s">
        <v>45</v>
      </c>
      <c r="F92" s="33" t="n">
        <v>9</v>
      </c>
      <c r="G92" s="37" t="n">
        <f aca="false">F92/2</f>
        <v>4.5</v>
      </c>
      <c r="H92" s="33" t="n">
        <v>15</v>
      </c>
      <c r="I92" s="37" t="n">
        <f aca="false">H92*0.4</f>
        <v>6</v>
      </c>
      <c r="J92" s="33" t="n">
        <v>4</v>
      </c>
      <c r="K92" s="37" t="n">
        <f aca="false">J92*20/27</f>
        <v>2.96296296296296</v>
      </c>
      <c r="L92" s="34" t="n">
        <v>11</v>
      </c>
      <c r="M92" s="34" t="n">
        <v>8</v>
      </c>
      <c r="N92" s="35" t="n">
        <f aca="false">G92+I92+K92+L92+M92</f>
        <v>32.462962962963</v>
      </c>
      <c r="O92" s="33"/>
    </row>
    <row r="93" customFormat="false" ht="13.8" hidden="false" customHeight="false" outlineLevel="0" collapsed="false">
      <c r="A93" s="33" t="s">
        <v>195</v>
      </c>
      <c r="B93" s="33" t="s">
        <v>196</v>
      </c>
      <c r="C93" s="33" t="s">
        <v>37</v>
      </c>
      <c r="D93" s="36" t="n">
        <v>37216</v>
      </c>
      <c r="E93" s="33" t="s">
        <v>45</v>
      </c>
      <c r="F93" s="33" t="n">
        <v>14</v>
      </c>
      <c r="G93" s="37" t="n">
        <f aca="false">F93/2</f>
        <v>7</v>
      </c>
      <c r="H93" s="33" t="n">
        <v>10</v>
      </c>
      <c r="I93" s="37" t="n">
        <f aca="false">H93*0.4</f>
        <v>4</v>
      </c>
      <c r="J93" s="33" t="n">
        <v>11</v>
      </c>
      <c r="K93" s="37" t="n">
        <f aca="false">J93*20/27</f>
        <v>8.14814814814815</v>
      </c>
      <c r="L93" s="37" t="n">
        <v>6</v>
      </c>
      <c r="M93" s="34" t="n">
        <v>7</v>
      </c>
      <c r="N93" s="35" t="n">
        <f aca="false">G93+I93+K93+L93+M93</f>
        <v>32.1481481481482</v>
      </c>
      <c r="O93" s="33"/>
    </row>
    <row r="94" customFormat="false" ht="13.8" hidden="false" customHeight="false" outlineLevel="0" collapsed="false">
      <c r="A94" s="55" t="s">
        <v>197</v>
      </c>
      <c r="B94" s="55" t="s">
        <v>86</v>
      </c>
      <c r="C94" s="55" t="s">
        <v>37</v>
      </c>
      <c r="D94" s="56"/>
      <c r="E94" s="55" t="s">
        <v>49</v>
      </c>
      <c r="F94" s="55" t="n">
        <v>10</v>
      </c>
      <c r="G94" s="57" t="n">
        <f aca="false">F94/2</f>
        <v>5</v>
      </c>
      <c r="H94" s="55" t="n">
        <v>9</v>
      </c>
      <c r="I94" s="57" t="n">
        <f aca="false">H94*0.4</f>
        <v>3.6</v>
      </c>
      <c r="J94" s="55" t="n">
        <v>11</v>
      </c>
      <c r="K94" s="57" t="n">
        <f aca="false">J94*20/27</f>
        <v>8.14814814814815</v>
      </c>
      <c r="L94" s="57" t="n">
        <v>0</v>
      </c>
      <c r="M94" s="57" t="n">
        <v>11</v>
      </c>
      <c r="N94" s="58" t="n">
        <f aca="false">G94+I94+K94+L94+M94</f>
        <v>27.7481481481481</v>
      </c>
      <c r="O94" s="55"/>
    </row>
    <row r="95" customFormat="false" ht="13.8" hidden="false" customHeight="false" outlineLevel="0" collapsed="false">
      <c r="A95" s="33" t="s">
        <v>198</v>
      </c>
      <c r="B95" s="33" t="s">
        <v>60</v>
      </c>
      <c r="C95" s="33" t="s">
        <v>32</v>
      </c>
      <c r="D95" s="36" t="n">
        <v>37277</v>
      </c>
      <c r="E95" s="33" t="s">
        <v>49</v>
      </c>
      <c r="F95" s="33" t="n">
        <v>8</v>
      </c>
      <c r="G95" s="37" t="n">
        <f aca="false">F95/2</f>
        <v>4</v>
      </c>
      <c r="H95" s="33" t="n">
        <v>9</v>
      </c>
      <c r="I95" s="37" t="n">
        <f aca="false">H95*0.4</f>
        <v>3.6</v>
      </c>
      <c r="J95" s="33" t="n">
        <v>9</v>
      </c>
      <c r="K95" s="37" t="n">
        <f aca="false">J95*20/27</f>
        <v>6.66666666666667</v>
      </c>
      <c r="L95" s="34" t="n">
        <v>5</v>
      </c>
      <c r="M95" s="34" t="n">
        <v>8</v>
      </c>
      <c r="N95" s="35" t="n">
        <f aca="false">G95+I95+K95+L95+M95</f>
        <v>27.2666666666667</v>
      </c>
      <c r="O95" s="33"/>
    </row>
    <row r="96" customFormat="false" ht="13.8" hidden="false" customHeight="false" outlineLevel="0" collapsed="false">
      <c r="A96" s="33" t="s">
        <v>199</v>
      </c>
      <c r="B96" s="33" t="s">
        <v>163</v>
      </c>
      <c r="C96" s="33" t="s">
        <v>37</v>
      </c>
      <c r="D96" s="36" t="n">
        <v>37257</v>
      </c>
      <c r="E96" s="33" t="s">
        <v>49</v>
      </c>
      <c r="F96" s="33" t="n">
        <v>3</v>
      </c>
      <c r="G96" s="37" t="n">
        <f aca="false">F96/2</f>
        <v>1.5</v>
      </c>
      <c r="H96" s="33" t="n">
        <v>11</v>
      </c>
      <c r="I96" s="37" t="n">
        <f aca="false">H96*0.4</f>
        <v>4.4</v>
      </c>
      <c r="J96" s="33" t="n">
        <v>4</v>
      </c>
      <c r="K96" s="37" t="n">
        <f aca="false">J96*20/27</f>
        <v>2.96296296296296</v>
      </c>
      <c r="L96" s="34" t="n">
        <v>9</v>
      </c>
      <c r="M96" s="34" t="n">
        <v>6</v>
      </c>
      <c r="N96" s="35" t="n">
        <f aca="false">G96+I96+K96+L96+M96</f>
        <v>23.862962962963</v>
      </c>
      <c r="O96" s="33"/>
    </row>
    <row r="97" customFormat="false" ht="13.8" hidden="false" customHeight="false" outlineLevel="0" collapsed="false">
      <c r="A97" s="33" t="s">
        <v>200</v>
      </c>
      <c r="B97" s="33" t="s">
        <v>91</v>
      </c>
      <c r="C97" s="33" t="s">
        <v>37</v>
      </c>
      <c r="D97" s="36" t="n">
        <v>36985</v>
      </c>
      <c r="E97" s="33" t="s">
        <v>201</v>
      </c>
      <c r="F97" s="33" t="n">
        <v>12</v>
      </c>
      <c r="G97" s="37" t="n">
        <f aca="false">F97/2</f>
        <v>6</v>
      </c>
      <c r="H97" s="33" t="n">
        <v>5</v>
      </c>
      <c r="I97" s="37" t="n">
        <f aca="false">H97*0.4</f>
        <v>2</v>
      </c>
      <c r="J97" s="33" t="n">
        <v>8</v>
      </c>
      <c r="K97" s="37" t="n">
        <f aca="false">J97*20/27</f>
        <v>5.92592592592593</v>
      </c>
      <c r="L97" s="34" t="n">
        <v>0</v>
      </c>
      <c r="M97" s="34" t="n">
        <v>3</v>
      </c>
      <c r="N97" s="35" t="n">
        <f aca="false">G97+I97+K97+L97+M97</f>
        <v>16.9259259259259</v>
      </c>
      <c r="O97" s="33"/>
    </row>
    <row r="98" s="59" customFormat="true" ht="13.8" hidden="false" customHeight="false" outlineLevel="0" collapsed="false">
      <c r="A98" s="44" t="s">
        <v>202</v>
      </c>
      <c r="B98" s="44" t="s">
        <v>203</v>
      </c>
      <c r="C98" s="44" t="s">
        <v>37</v>
      </c>
      <c r="D98" s="45" t="n">
        <v>37166</v>
      </c>
      <c r="E98" s="44" t="s">
        <v>49</v>
      </c>
      <c r="F98" s="44" t="n">
        <v>6</v>
      </c>
      <c r="G98" s="46" t="n">
        <f aca="false">F98/2</f>
        <v>3</v>
      </c>
      <c r="H98" s="44" t="n">
        <v>10</v>
      </c>
      <c r="I98" s="46" t="n">
        <f aca="false">H98*0.4</f>
        <v>4</v>
      </c>
      <c r="J98" s="44" t="n">
        <v>6</v>
      </c>
      <c r="K98" s="46" t="n">
        <f aca="false">J98*20/27</f>
        <v>4.44444444444444</v>
      </c>
      <c r="L98" s="46" t="n">
        <v>0</v>
      </c>
      <c r="M98" s="46" t="n">
        <v>5</v>
      </c>
      <c r="N98" s="35" t="n">
        <f aca="false">G98+I98+K98+L98+M98</f>
        <v>16.4444444444444</v>
      </c>
    </row>
  </sheetData>
  <printOptions headings="false" gridLines="false" gridLinesSet="true" horizontalCentered="false" verticalCentered="false"/>
  <pageMargins left="0.196527777777778" right="0.196527777777778" top="0.461805555555556" bottom="0.461805555555556" header="0.196527777777778" footer="0.196527777777778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LibreOffice/5.4.2.2$Windows_X86_64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2017-11-27T01:05:08Z</dcterms:created>
  <dc:creator/>
  <dc:description/>
  <dc:language>en-GB</dc:language>
  <cp:lastModifiedBy/>
  <dcterms:modified xsi:type="dcterms:W3CDTF">2017-12-01T00:41:46Z</dcterms:modified>
  <cp:revision>6</cp:revision>
  <dc:subject/>
  <dc:title/>
</cp:coreProperties>
</file>